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720" windowHeight="12585" firstSheet="1" activeTab="1"/>
  </bookViews>
  <sheets>
    <sheet name="StartUp" sheetId="4" state="veryHidden" r:id="rId1"/>
    <sheet name="专项资金公开信息表" sheetId="1" r:id="rId2"/>
    <sheet name="Sheet2" sheetId="2" r:id="rId3"/>
    <sheet name="Sheet3" sheetId="3" r:id="rId4"/>
  </sheets>
  <definedNames>
    <definedName name="_xlnm._FilterDatabase" localSheetId="1" hidden="1">专项资金公开信息表!$A$5:$Q$48</definedName>
    <definedName name="_xlnm.Print_Titles" localSheetId="1">专项资金公开信息表!$1:$5</definedName>
  </definedNames>
  <calcPr calcId="125725"/>
</workbook>
</file>

<file path=xl/calcChain.xml><?xml version="1.0" encoding="utf-8"?>
<calcChain xmlns="http://schemas.openxmlformats.org/spreadsheetml/2006/main">
  <c r="M6" i="1"/>
  <c r="M7"/>
  <c r="J6"/>
  <c r="K6"/>
  <c r="M48" l="1"/>
  <c r="L48"/>
  <c r="M47" l="1"/>
  <c r="L47"/>
  <c r="M46" l="1"/>
  <c r="L46"/>
  <c r="M45" l="1"/>
  <c r="L45"/>
  <c r="M44" l="1"/>
  <c r="L44"/>
  <c r="M43" l="1"/>
  <c r="L43"/>
  <c r="M42" l="1"/>
  <c r="L42"/>
  <c r="M41" l="1"/>
  <c r="L41"/>
  <c r="M40" l="1"/>
  <c r="L40"/>
  <c r="M39" l="1"/>
  <c r="L39"/>
  <c r="M38" l="1"/>
  <c r="L38"/>
  <c r="M37" l="1"/>
  <c r="L37"/>
  <c r="M36" l="1"/>
  <c r="L36"/>
  <c r="M35" l="1"/>
  <c r="L35"/>
  <c r="M34" l="1"/>
  <c r="L34"/>
  <c r="M33" l="1"/>
  <c r="L33"/>
  <c r="M32" l="1"/>
  <c r="L32"/>
  <c r="M31" l="1"/>
  <c r="L31"/>
  <c r="M30" l="1"/>
  <c r="L30"/>
  <c r="M29" l="1"/>
  <c r="L29"/>
  <c r="M28" l="1"/>
  <c r="L28"/>
  <c r="M27" l="1"/>
  <c r="L27"/>
  <c r="M26" l="1"/>
  <c r="L26"/>
  <c r="M25" l="1"/>
  <c r="L25"/>
  <c r="M24" l="1"/>
  <c r="L24"/>
  <c r="M23" l="1"/>
  <c r="L23"/>
  <c r="M22" l="1"/>
  <c r="L22"/>
  <c r="M21" l="1"/>
  <c r="L21"/>
  <c r="M20" l="1"/>
  <c r="L20"/>
  <c r="M19" l="1"/>
  <c r="L19"/>
  <c r="M18" l="1"/>
  <c r="L18"/>
  <c r="M17" l="1"/>
  <c r="L17"/>
  <c r="M16" l="1"/>
  <c r="L16"/>
  <c r="M15" l="1"/>
  <c r="L15"/>
  <c r="M14" l="1"/>
  <c r="L14"/>
  <c r="M13" l="1"/>
  <c r="L13"/>
  <c r="M12" l="1"/>
  <c r="L12"/>
  <c r="M11" l="1"/>
  <c r="L11"/>
  <c r="M10" l="1"/>
  <c r="L10"/>
  <c r="M9" l="1"/>
  <c r="L9"/>
  <c r="M8" l="1"/>
  <c r="L8"/>
  <c r="I6" l="1"/>
  <c r="L7"/>
  <c r="L6" s="1"/>
</calcChain>
</file>

<file path=xl/sharedStrings.xml><?xml version="1.0" encoding="utf-8"?>
<sst xmlns="http://schemas.openxmlformats.org/spreadsheetml/2006/main" count="527" uniqueCount="104">
  <si>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</si>
  <si>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</si>
  <si>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</si>
  <si>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</si>
  <si>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</si>
  <si>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</si>
  <si>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</si>
  <si>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</si>
  <si>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</si>
  <si>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</si>
  <si>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</si>
  <si>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</si>
  <si>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</si>
  <si>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</si>
  <si>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</si>
  <si>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</si>
  <si>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</si>
  <si>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</si>
  <si>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</si>
  <si>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其他支出</t>
  </si>
  <si>
    <t>奖励金（行政）</t>
  </si>
  <si>
    <t>预算内</t>
  </si>
  <si>
    <t>年初预算</t>
  </si>
  <si>
    <t>2050199</t>
  </si>
  <si>
    <t>其他教育管理事务支出</t>
  </si>
  <si>
    <t>39999</t>
  </si>
  <si>
    <t>3039901</t>
  </si>
  <si>
    <t>3030901</t>
  </si>
  <si>
    <t>填报单位：江门市江海区教育局</t>
    <phoneticPr fontId="4" type="noConversion"/>
  </si>
  <si>
    <t>3022601</t>
  </si>
  <si>
    <t>劳务费（行政）</t>
  </si>
  <si>
    <t>其他教育支出--督导责任区建设</t>
  </si>
  <si>
    <t>2050899</t>
  </si>
  <si>
    <t>其他进修及培训</t>
  </si>
  <si>
    <t>3021601</t>
  </si>
  <si>
    <t>培训费（行政）</t>
  </si>
  <si>
    <t>3020201</t>
  </si>
  <si>
    <t>印刷费（行政）</t>
  </si>
  <si>
    <t>其他教育支出--教师继续教育经费</t>
  </si>
  <si>
    <t>3029901</t>
  </si>
  <si>
    <t>其他商品和服务支出（行政）</t>
  </si>
  <si>
    <t>3023101</t>
  </si>
  <si>
    <t>公务用车运行维护费（行政）</t>
  </si>
  <si>
    <t>3021701</t>
  </si>
  <si>
    <t>公务接待费（行政）</t>
  </si>
  <si>
    <t>3020101</t>
  </si>
  <si>
    <t>办公费（行政）</t>
  </si>
  <si>
    <t>3020601</t>
  </si>
  <si>
    <t>电费（行政）</t>
  </si>
  <si>
    <t>3109901</t>
  </si>
  <si>
    <t>其他资本性支出（行政）</t>
  </si>
  <si>
    <t>3021401</t>
  </si>
  <si>
    <t>租赁费（行政）</t>
  </si>
  <si>
    <t>其他教育支出--考试考务费</t>
  </si>
  <si>
    <t>2050299</t>
  </si>
  <si>
    <t>其他普通教育支出</t>
  </si>
  <si>
    <t>3030801</t>
  </si>
  <si>
    <t>助学金（行政）</t>
  </si>
  <si>
    <t>2050202</t>
  </si>
  <si>
    <t>小学教育</t>
  </si>
  <si>
    <t>3099902</t>
  </si>
  <si>
    <t>其他基本建设支出（事业）</t>
  </si>
  <si>
    <t>2050999</t>
  </si>
  <si>
    <t>其他教育费附加安排的支出</t>
  </si>
  <si>
    <t>3109902</t>
  </si>
  <si>
    <t>其他资本性支出（事业）</t>
  </si>
  <si>
    <t>3090602</t>
  </si>
  <si>
    <t>大型修缮（事业）</t>
  </si>
  <si>
    <t>3021602</t>
  </si>
  <si>
    <t>培训费（事业）</t>
  </si>
  <si>
    <t>教育费附加专项--城市教育费附加</t>
  </si>
  <si>
    <t>地方教育发展专项</t>
  </si>
  <si>
    <t>3100602</t>
  </si>
  <si>
    <t>3100302</t>
  </si>
  <si>
    <t>专用设备购置（事业）</t>
  </si>
  <si>
    <t>3090502</t>
  </si>
  <si>
    <t>基础设施建设（事业）</t>
  </si>
  <si>
    <t>3090102</t>
  </si>
  <si>
    <t>房屋建筑物购建（事业）</t>
  </si>
  <si>
    <t>3030802</t>
  </si>
  <si>
    <t>助学金（事业）</t>
  </si>
  <si>
    <t>3029902</t>
  </si>
  <si>
    <t>其他商品和服务支出（事业）</t>
  </si>
  <si>
    <t>3020102</t>
  </si>
  <si>
    <t>办公费（事业）</t>
  </si>
  <si>
    <t>其他教育支出--地方教育发展专项</t>
  </si>
  <si>
    <t>“教师节活动”专项经费</t>
    <phoneticPr fontId="4" type="noConversion"/>
  </si>
  <si>
    <t>其他教育支出--“教师节活动”专项经费</t>
    <phoneticPr fontId="4" type="noConversion"/>
  </si>
  <si>
    <t>无</t>
    <phoneticPr fontId="4" type="noConversion"/>
  </si>
  <si>
    <t>“教师节活动”专项经费</t>
    <phoneticPr fontId="4" type="noConversion"/>
  </si>
  <si>
    <t>其他对个人和家庭的补助支出（行政）</t>
    <phoneticPr fontId="4" type="noConversion"/>
  </si>
  <si>
    <t>教师继续教育经费</t>
    <phoneticPr fontId="4" type="noConversion"/>
  </si>
  <si>
    <t>教育管理专项</t>
    <phoneticPr fontId="4" type="noConversion"/>
  </si>
  <si>
    <t>其他教育支出--教育管理专项</t>
    <phoneticPr fontId="4" type="noConversion"/>
  </si>
  <si>
    <t>考试考务费</t>
    <phoneticPr fontId="4" type="noConversion"/>
  </si>
  <si>
    <t>困难学生（含大学生）资助经费</t>
    <phoneticPr fontId="4" type="noConversion"/>
  </si>
  <si>
    <t>其他教育支出--困难学生（含大学生）资助经费</t>
    <phoneticPr fontId="4" type="noConversion"/>
  </si>
  <si>
    <t>江南小学新教学楼工程（土地计提的教育资金支出）</t>
    <phoneticPr fontId="4" type="noConversion"/>
  </si>
  <si>
    <t>校舍建设专项--江南小学新教学楼工程（土地计提的教育资金支出）</t>
    <phoneticPr fontId="4" type="noConversion"/>
  </si>
  <si>
    <t>城市教育费附加</t>
    <phoneticPr fontId="4" type="noConversion"/>
  </si>
  <si>
    <t>督导责任区建设</t>
    <phoneticPr fontId="4" type="noConversion"/>
  </si>
  <si>
    <t>地方教育发展专项</t>
    <phoneticPr fontId="4" type="noConversion"/>
  </si>
  <si>
    <t>该项目暂未开展</t>
    <phoneticPr fontId="4" type="noConversion"/>
  </si>
  <si>
    <t>江海区教育局专项资金信息公开表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</si>
</sst>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#,##0.00_ "/>
  </numFmts>
  <fonts count="9">
    <font>
      <sz val="12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差_StartUp" xfId="1"/>
    <cellStyle name="常规" xfId="0" builtinId="0"/>
    <cellStyle name="好_StartUp" xfId="2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>
      <selection activeCell="J12" sqref="J12"/>
    </sheetView>
  </sheetViews>
  <sheetFormatPr defaultColWidth="9" defaultRowHeight="14.25"/>
  <cols>
    <col min="1" max="1" width="16.25" style="9" customWidth="1"/>
    <col min="2" max="2" width="6.75" style="9" customWidth="1"/>
    <col min="3" max="3" width="8.625" style="9" customWidth="1"/>
    <col min="4" max="7" width="9" style="9"/>
    <col min="8" max="8" width="24.125" style="9" customWidth="1"/>
    <col min="9" max="9" width="18.125" style="2" customWidth="1"/>
    <col min="10" max="10" width="10.625" style="10" customWidth="1"/>
    <col min="11" max="11" width="11.75" style="10" customWidth="1"/>
    <col min="12" max="12" width="18" style="11" customWidth="1"/>
    <col min="13" max="13" width="12.625" style="12" customWidth="1"/>
    <col min="14" max="14" width="12.375" style="9" customWidth="1"/>
    <col min="15" max="15" width="12.5" style="9" customWidth="1"/>
    <col min="16" max="16" width="10.625" style="9" customWidth="1"/>
    <col min="17" max="17" width="27.375" style="9" customWidth="1"/>
    <col min="18" max="16384" width="9" style="9"/>
  </cols>
  <sheetData>
    <row r="1" spans="1:17" ht="22.5">
      <c r="A1" s="17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>
      <c r="A3" s="9" t="s">
        <v>28</v>
      </c>
    </row>
    <row r="4" spans="1:17" ht="45" customHeight="1">
      <c r="A4" s="19" t="s">
        <v>0</v>
      </c>
      <c r="B4" s="18" t="s">
        <v>1</v>
      </c>
      <c r="C4" s="18" t="s">
        <v>2</v>
      </c>
      <c r="D4" s="18" t="s">
        <v>3</v>
      </c>
      <c r="E4" s="18"/>
      <c r="F4" s="18" t="s">
        <v>4</v>
      </c>
      <c r="G4" s="18"/>
      <c r="H4" s="18" t="s">
        <v>5</v>
      </c>
      <c r="I4" s="23" t="s">
        <v>6</v>
      </c>
      <c r="J4" s="24" t="s">
        <v>7</v>
      </c>
      <c r="K4" s="25" t="s">
        <v>8</v>
      </c>
      <c r="L4" s="18" t="s">
        <v>9</v>
      </c>
      <c r="M4" s="26" t="s">
        <v>10</v>
      </c>
      <c r="N4" s="19" t="s">
        <v>11</v>
      </c>
      <c r="O4" s="19"/>
      <c r="P4" s="19"/>
      <c r="Q4" s="19" t="s">
        <v>12</v>
      </c>
    </row>
    <row r="5" spans="1:17" ht="39" customHeight="1">
      <c r="A5" s="19"/>
      <c r="B5" s="18"/>
      <c r="C5" s="18"/>
      <c r="D5" s="1" t="s">
        <v>13</v>
      </c>
      <c r="E5" s="1" t="s">
        <v>14</v>
      </c>
      <c r="F5" s="1" t="s">
        <v>13</v>
      </c>
      <c r="G5" s="1" t="s">
        <v>14</v>
      </c>
      <c r="H5" s="18"/>
      <c r="I5" s="23"/>
      <c r="J5" s="24"/>
      <c r="K5" s="25"/>
      <c r="L5" s="18"/>
      <c r="M5" s="26"/>
      <c r="N5" s="13" t="s">
        <v>15</v>
      </c>
      <c r="O5" s="13" t="s">
        <v>16</v>
      </c>
      <c r="P5" s="13" t="s">
        <v>17</v>
      </c>
      <c r="Q5" s="19"/>
    </row>
    <row r="6" spans="1:17" ht="27" customHeight="1">
      <c r="A6" s="20" t="s">
        <v>18</v>
      </c>
      <c r="B6" s="21"/>
      <c r="C6" s="21"/>
      <c r="D6" s="21"/>
      <c r="E6" s="21"/>
      <c r="F6" s="21"/>
      <c r="G6" s="21"/>
      <c r="H6" s="22"/>
      <c r="I6" s="3">
        <f>SUM(I7:I48)</f>
        <v>86490000</v>
      </c>
      <c r="J6" s="4">
        <f>SUM(J7:J48)</f>
        <v>0</v>
      </c>
      <c r="K6" s="3">
        <f>SUM(K7:K48)</f>
        <v>0</v>
      </c>
      <c r="L6" s="3">
        <f>SUM(L7:L48)</f>
        <v>86490000</v>
      </c>
      <c r="M6" s="14">
        <f>K6/I6</f>
        <v>0</v>
      </c>
      <c r="N6" s="15"/>
      <c r="O6" s="15"/>
      <c r="P6" s="15"/>
      <c r="Q6" s="15"/>
    </row>
    <row r="7" spans="1:17" ht="24">
      <c r="A7" s="5" t="s">
        <v>86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19</v>
      </c>
      <c r="H7" s="5" t="s">
        <v>87</v>
      </c>
      <c r="I7" s="6">
        <v>100000</v>
      </c>
      <c r="J7" s="7">
        <v>0</v>
      </c>
      <c r="K7" s="7">
        <v>0</v>
      </c>
      <c r="L7" s="6">
        <f>I7-K7</f>
        <v>100000</v>
      </c>
      <c r="M7" s="8">
        <f>K7/I7</f>
        <v>0</v>
      </c>
      <c r="N7" s="16" t="s">
        <v>88</v>
      </c>
      <c r="O7" s="16" t="s">
        <v>88</v>
      </c>
      <c r="P7" s="16" t="s">
        <v>88</v>
      </c>
      <c r="Q7" s="16" t="s">
        <v>102</v>
      </c>
    </row>
    <row r="8" spans="1:17" ht="48">
      <c r="A8" s="5" t="s">
        <v>89</v>
      </c>
      <c r="B8" s="5" t="s">
        <v>21</v>
      </c>
      <c r="C8" s="5" t="s">
        <v>22</v>
      </c>
      <c r="D8" s="5" t="s">
        <v>23</v>
      </c>
      <c r="E8" s="5" t="s">
        <v>24</v>
      </c>
      <c r="F8" s="5" t="s">
        <v>26</v>
      </c>
      <c r="G8" s="5" t="s">
        <v>90</v>
      </c>
      <c r="H8" s="5" t="s">
        <v>87</v>
      </c>
      <c r="I8" s="6">
        <v>470000</v>
      </c>
      <c r="J8" s="7">
        <v>0</v>
      </c>
      <c r="K8" s="7">
        <v>0</v>
      </c>
      <c r="L8" s="6">
        <f t="shared" ref="L8:L26" si="0">I8-K8</f>
        <v>470000</v>
      </c>
      <c r="M8" s="8">
        <f t="shared" ref="M8:M48" si="1">K8/I8</f>
        <v>0</v>
      </c>
      <c r="N8" s="16" t="s">
        <v>88</v>
      </c>
      <c r="O8" s="16" t="s">
        <v>88</v>
      </c>
      <c r="P8" s="16" t="s">
        <v>88</v>
      </c>
      <c r="Q8" s="16" t="s">
        <v>102</v>
      </c>
    </row>
    <row r="9" spans="1:17" ht="24">
      <c r="A9" s="5" t="s">
        <v>89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27</v>
      </c>
      <c r="G9" s="5" t="s">
        <v>20</v>
      </c>
      <c r="H9" s="5" t="s">
        <v>87</v>
      </c>
      <c r="I9" s="6">
        <v>550000</v>
      </c>
      <c r="J9" s="7">
        <v>0</v>
      </c>
      <c r="K9" s="7">
        <v>0</v>
      </c>
      <c r="L9" s="6">
        <f t="shared" si="0"/>
        <v>550000</v>
      </c>
      <c r="M9" s="8">
        <f t="shared" si="1"/>
        <v>0</v>
      </c>
      <c r="N9" s="16" t="s">
        <v>88</v>
      </c>
      <c r="O9" s="16" t="s">
        <v>88</v>
      </c>
      <c r="P9" s="16" t="s">
        <v>88</v>
      </c>
      <c r="Q9" s="16" t="s">
        <v>102</v>
      </c>
    </row>
    <row r="10" spans="1:17" ht="24" customHeight="1">
      <c r="A10" s="5" t="s">
        <v>100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29</v>
      </c>
      <c r="G10" s="5" t="s">
        <v>30</v>
      </c>
      <c r="H10" s="5" t="s">
        <v>31</v>
      </c>
      <c r="I10" s="6">
        <v>30000</v>
      </c>
      <c r="J10" s="7">
        <v>0</v>
      </c>
      <c r="K10" s="7">
        <v>0</v>
      </c>
      <c r="L10" s="6">
        <f t="shared" si="0"/>
        <v>30000</v>
      </c>
      <c r="M10" s="8">
        <f t="shared" si="1"/>
        <v>0</v>
      </c>
      <c r="N10" s="16" t="s">
        <v>88</v>
      </c>
      <c r="O10" s="16" t="s">
        <v>88</v>
      </c>
      <c r="P10" s="16" t="s">
        <v>88</v>
      </c>
      <c r="Q10" s="16" t="s">
        <v>102</v>
      </c>
    </row>
    <row r="11" spans="1:17" ht="24">
      <c r="A11" s="5" t="s">
        <v>91</v>
      </c>
      <c r="B11" s="5" t="s">
        <v>21</v>
      </c>
      <c r="C11" s="5" t="s">
        <v>22</v>
      </c>
      <c r="D11" s="5" t="s">
        <v>32</v>
      </c>
      <c r="E11" s="5" t="s">
        <v>33</v>
      </c>
      <c r="F11" s="5" t="s">
        <v>34</v>
      </c>
      <c r="G11" s="5" t="s">
        <v>35</v>
      </c>
      <c r="H11" s="5" t="s">
        <v>38</v>
      </c>
      <c r="I11" s="6">
        <v>2450000</v>
      </c>
      <c r="J11" s="7">
        <v>0</v>
      </c>
      <c r="K11" s="7">
        <v>0</v>
      </c>
      <c r="L11" s="6">
        <f t="shared" si="0"/>
        <v>2450000</v>
      </c>
      <c r="M11" s="8">
        <f t="shared" si="1"/>
        <v>0</v>
      </c>
      <c r="N11" s="16" t="s">
        <v>88</v>
      </c>
      <c r="O11" s="16" t="s">
        <v>88</v>
      </c>
      <c r="P11" s="16" t="s">
        <v>88</v>
      </c>
      <c r="Q11" s="16" t="s">
        <v>102</v>
      </c>
    </row>
    <row r="12" spans="1:17" ht="24">
      <c r="A12" s="5" t="s">
        <v>91</v>
      </c>
      <c r="B12" s="5" t="s">
        <v>21</v>
      </c>
      <c r="C12" s="5" t="s">
        <v>22</v>
      </c>
      <c r="D12" s="5" t="s">
        <v>32</v>
      </c>
      <c r="E12" s="5" t="s">
        <v>33</v>
      </c>
      <c r="F12" s="5" t="s">
        <v>36</v>
      </c>
      <c r="G12" s="5" t="s">
        <v>37</v>
      </c>
      <c r="H12" s="5" t="s">
        <v>38</v>
      </c>
      <c r="I12" s="6">
        <v>250000</v>
      </c>
      <c r="J12" s="7">
        <v>0</v>
      </c>
      <c r="K12" s="7">
        <v>0</v>
      </c>
      <c r="L12" s="6">
        <f t="shared" si="0"/>
        <v>250000</v>
      </c>
      <c r="M12" s="8">
        <f t="shared" si="1"/>
        <v>0</v>
      </c>
      <c r="N12" s="16" t="s">
        <v>88</v>
      </c>
      <c r="O12" s="16" t="s">
        <v>88</v>
      </c>
      <c r="P12" s="16" t="s">
        <v>88</v>
      </c>
      <c r="Q12" s="16" t="s">
        <v>102</v>
      </c>
    </row>
    <row r="13" spans="1:17" ht="36">
      <c r="A13" s="5" t="s">
        <v>92</v>
      </c>
      <c r="B13" s="5" t="s">
        <v>21</v>
      </c>
      <c r="C13" s="5" t="s">
        <v>22</v>
      </c>
      <c r="D13" s="5" t="s">
        <v>23</v>
      </c>
      <c r="E13" s="5" t="s">
        <v>24</v>
      </c>
      <c r="F13" s="5" t="s">
        <v>39</v>
      </c>
      <c r="G13" s="5" t="s">
        <v>40</v>
      </c>
      <c r="H13" s="5" t="s">
        <v>93</v>
      </c>
      <c r="I13" s="6">
        <v>45000</v>
      </c>
      <c r="J13" s="7">
        <v>0</v>
      </c>
      <c r="K13" s="7">
        <v>0</v>
      </c>
      <c r="L13" s="6">
        <f t="shared" si="0"/>
        <v>45000</v>
      </c>
      <c r="M13" s="8">
        <f t="shared" si="1"/>
        <v>0</v>
      </c>
      <c r="N13" s="16" t="s">
        <v>88</v>
      </c>
      <c r="O13" s="16" t="s">
        <v>88</v>
      </c>
      <c r="P13" s="16" t="s">
        <v>88</v>
      </c>
      <c r="Q13" s="16" t="s">
        <v>102</v>
      </c>
    </row>
    <row r="14" spans="1:17" ht="36">
      <c r="A14" s="5" t="s">
        <v>92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41</v>
      </c>
      <c r="G14" s="5" t="s">
        <v>42</v>
      </c>
      <c r="H14" s="5" t="s">
        <v>93</v>
      </c>
      <c r="I14" s="6">
        <v>20000</v>
      </c>
      <c r="J14" s="7">
        <v>0</v>
      </c>
      <c r="K14" s="7">
        <v>0</v>
      </c>
      <c r="L14" s="6">
        <f t="shared" si="0"/>
        <v>20000</v>
      </c>
      <c r="M14" s="8">
        <f t="shared" si="1"/>
        <v>0</v>
      </c>
      <c r="N14" s="16" t="s">
        <v>88</v>
      </c>
      <c r="O14" s="16" t="s">
        <v>88</v>
      </c>
      <c r="P14" s="16" t="s">
        <v>88</v>
      </c>
      <c r="Q14" s="16" t="s">
        <v>102</v>
      </c>
    </row>
    <row r="15" spans="1:17" ht="24">
      <c r="A15" s="5" t="s">
        <v>92</v>
      </c>
      <c r="B15" s="5" t="s">
        <v>21</v>
      </c>
      <c r="C15" s="5" t="s">
        <v>22</v>
      </c>
      <c r="D15" s="5" t="s">
        <v>23</v>
      </c>
      <c r="E15" s="5" t="s">
        <v>24</v>
      </c>
      <c r="F15" s="5" t="s">
        <v>29</v>
      </c>
      <c r="G15" s="5" t="s">
        <v>30</v>
      </c>
      <c r="H15" s="5" t="s">
        <v>93</v>
      </c>
      <c r="I15" s="6">
        <v>35000</v>
      </c>
      <c r="J15" s="7">
        <v>0</v>
      </c>
      <c r="K15" s="7">
        <v>0</v>
      </c>
      <c r="L15" s="6">
        <f t="shared" si="0"/>
        <v>35000</v>
      </c>
      <c r="M15" s="8">
        <f t="shared" si="1"/>
        <v>0</v>
      </c>
      <c r="N15" s="16" t="s">
        <v>88</v>
      </c>
      <c r="O15" s="16" t="s">
        <v>88</v>
      </c>
      <c r="P15" s="16" t="s">
        <v>88</v>
      </c>
      <c r="Q15" s="16" t="s">
        <v>102</v>
      </c>
    </row>
    <row r="16" spans="1:17" ht="24">
      <c r="A16" s="5" t="s">
        <v>92</v>
      </c>
      <c r="B16" s="5" t="s">
        <v>21</v>
      </c>
      <c r="C16" s="5" t="s">
        <v>22</v>
      </c>
      <c r="D16" s="5" t="s">
        <v>23</v>
      </c>
      <c r="E16" s="5" t="s">
        <v>24</v>
      </c>
      <c r="F16" s="5" t="s">
        <v>43</v>
      </c>
      <c r="G16" s="5" t="s">
        <v>44</v>
      </c>
      <c r="H16" s="5" t="s">
        <v>93</v>
      </c>
      <c r="I16" s="6">
        <v>10000</v>
      </c>
      <c r="J16" s="7">
        <v>0</v>
      </c>
      <c r="K16" s="7">
        <v>0</v>
      </c>
      <c r="L16" s="6">
        <f t="shared" si="0"/>
        <v>10000</v>
      </c>
      <c r="M16" s="8">
        <f t="shared" si="1"/>
        <v>0</v>
      </c>
      <c r="N16" s="16" t="s">
        <v>88</v>
      </c>
      <c r="O16" s="16" t="s">
        <v>88</v>
      </c>
      <c r="P16" s="16" t="s">
        <v>88</v>
      </c>
      <c r="Q16" s="16" t="s">
        <v>102</v>
      </c>
    </row>
    <row r="17" spans="1:17" ht="24">
      <c r="A17" s="5" t="s">
        <v>92</v>
      </c>
      <c r="B17" s="5" t="s">
        <v>21</v>
      </c>
      <c r="C17" s="5" t="s">
        <v>22</v>
      </c>
      <c r="D17" s="5" t="s">
        <v>23</v>
      </c>
      <c r="E17" s="5" t="s">
        <v>24</v>
      </c>
      <c r="F17" s="5" t="s">
        <v>34</v>
      </c>
      <c r="G17" s="5" t="s">
        <v>35</v>
      </c>
      <c r="H17" s="5" t="s">
        <v>93</v>
      </c>
      <c r="I17" s="6">
        <v>20000</v>
      </c>
      <c r="J17" s="7">
        <v>0</v>
      </c>
      <c r="K17" s="7">
        <v>0</v>
      </c>
      <c r="L17" s="6">
        <f t="shared" si="0"/>
        <v>20000</v>
      </c>
      <c r="M17" s="8">
        <f t="shared" si="1"/>
        <v>0</v>
      </c>
      <c r="N17" s="16" t="s">
        <v>88</v>
      </c>
      <c r="O17" s="16" t="s">
        <v>88</v>
      </c>
      <c r="P17" s="16" t="s">
        <v>88</v>
      </c>
      <c r="Q17" s="16" t="s">
        <v>102</v>
      </c>
    </row>
    <row r="18" spans="1:17" ht="24">
      <c r="A18" s="5" t="s">
        <v>92</v>
      </c>
      <c r="B18" s="5" t="s">
        <v>21</v>
      </c>
      <c r="C18" s="5" t="s">
        <v>22</v>
      </c>
      <c r="D18" s="5" t="s">
        <v>23</v>
      </c>
      <c r="E18" s="5" t="s">
        <v>24</v>
      </c>
      <c r="F18" s="5" t="s">
        <v>45</v>
      </c>
      <c r="G18" s="5" t="s">
        <v>46</v>
      </c>
      <c r="H18" s="5" t="s">
        <v>93</v>
      </c>
      <c r="I18" s="6">
        <v>75000</v>
      </c>
      <c r="J18" s="7">
        <v>0</v>
      </c>
      <c r="K18" s="7">
        <v>0</v>
      </c>
      <c r="L18" s="6">
        <f t="shared" si="0"/>
        <v>75000</v>
      </c>
      <c r="M18" s="8">
        <f t="shared" si="1"/>
        <v>0</v>
      </c>
      <c r="N18" s="16" t="s">
        <v>88</v>
      </c>
      <c r="O18" s="16" t="s">
        <v>88</v>
      </c>
      <c r="P18" s="16" t="s">
        <v>88</v>
      </c>
      <c r="Q18" s="16" t="s">
        <v>102</v>
      </c>
    </row>
    <row r="19" spans="1:17" ht="24">
      <c r="A19" s="5" t="s">
        <v>92</v>
      </c>
      <c r="B19" s="5" t="s">
        <v>21</v>
      </c>
      <c r="C19" s="5" t="s">
        <v>22</v>
      </c>
      <c r="D19" s="5" t="s">
        <v>23</v>
      </c>
      <c r="E19" s="5" t="s">
        <v>24</v>
      </c>
      <c r="F19" s="5" t="s">
        <v>47</v>
      </c>
      <c r="G19" s="5" t="s">
        <v>48</v>
      </c>
      <c r="H19" s="5" t="s">
        <v>93</v>
      </c>
      <c r="I19" s="6">
        <v>45000</v>
      </c>
      <c r="J19" s="7">
        <v>0</v>
      </c>
      <c r="K19" s="7">
        <v>0</v>
      </c>
      <c r="L19" s="6">
        <f t="shared" si="0"/>
        <v>45000</v>
      </c>
      <c r="M19" s="8">
        <f t="shared" si="1"/>
        <v>0</v>
      </c>
      <c r="N19" s="16" t="s">
        <v>88</v>
      </c>
      <c r="O19" s="16" t="s">
        <v>88</v>
      </c>
      <c r="P19" s="16" t="s">
        <v>88</v>
      </c>
      <c r="Q19" s="16" t="s">
        <v>102</v>
      </c>
    </row>
    <row r="20" spans="1:17" ht="36">
      <c r="A20" s="5" t="s">
        <v>94</v>
      </c>
      <c r="B20" s="5" t="s">
        <v>21</v>
      </c>
      <c r="C20" s="5" t="s">
        <v>22</v>
      </c>
      <c r="D20" s="5" t="s">
        <v>23</v>
      </c>
      <c r="E20" s="5" t="s">
        <v>24</v>
      </c>
      <c r="F20" s="5" t="s">
        <v>49</v>
      </c>
      <c r="G20" s="5" t="s">
        <v>50</v>
      </c>
      <c r="H20" s="5" t="s">
        <v>53</v>
      </c>
      <c r="I20" s="6">
        <v>16000</v>
      </c>
      <c r="J20" s="7">
        <v>0</v>
      </c>
      <c r="K20" s="7">
        <v>0</v>
      </c>
      <c r="L20" s="6">
        <f t="shared" si="0"/>
        <v>16000</v>
      </c>
      <c r="M20" s="8">
        <f t="shared" si="1"/>
        <v>0</v>
      </c>
      <c r="N20" s="16" t="s">
        <v>88</v>
      </c>
      <c r="O20" s="16" t="s">
        <v>88</v>
      </c>
      <c r="P20" s="16" t="s">
        <v>88</v>
      </c>
      <c r="Q20" s="16" t="s">
        <v>102</v>
      </c>
    </row>
    <row r="21" spans="1:17" ht="36">
      <c r="A21" s="5" t="s">
        <v>94</v>
      </c>
      <c r="B21" s="5" t="s">
        <v>21</v>
      </c>
      <c r="C21" s="5" t="s">
        <v>22</v>
      </c>
      <c r="D21" s="5" t="s">
        <v>23</v>
      </c>
      <c r="E21" s="5" t="s">
        <v>24</v>
      </c>
      <c r="F21" s="5" t="s">
        <v>39</v>
      </c>
      <c r="G21" s="5" t="s">
        <v>40</v>
      </c>
      <c r="H21" s="5" t="s">
        <v>53</v>
      </c>
      <c r="I21" s="6">
        <v>29400</v>
      </c>
      <c r="J21" s="7">
        <v>0</v>
      </c>
      <c r="K21" s="7">
        <v>0</v>
      </c>
      <c r="L21" s="6">
        <f t="shared" si="0"/>
        <v>29400</v>
      </c>
      <c r="M21" s="8">
        <f t="shared" si="1"/>
        <v>0</v>
      </c>
      <c r="N21" s="16" t="s">
        <v>88</v>
      </c>
      <c r="O21" s="16" t="s">
        <v>88</v>
      </c>
      <c r="P21" s="16" t="s">
        <v>88</v>
      </c>
      <c r="Q21" s="16" t="s">
        <v>102</v>
      </c>
    </row>
    <row r="22" spans="1:17" ht="24">
      <c r="A22" s="5" t="s">
        <v>94</v>
      </c>
      <c r="B22" s="5" t="s">
        <v>21</v>
      </c>
      <c r="C22" s="5" t="s">
        <v>22</v>
      </c>
      <c r="D22" s="5" t="s">
        <v>23</v>
      </c>
      <c r="E22" s="5" t="s">
        <v>24</v>
      </c>
      <c r="F22" s="5" t="s">
        <v>29</v>
      </c>
      <c r="G22" s="5" t="s">
        <v>30</v>
      </c>
      <c r="H22" s="5" t="s">
        <v>53</v>
      </c>
      <c r="I22" s="6">
        <v>343600</v>
      </c>
      <c r="J22" s="7">
        <v>0</v>
      </c>
      <c r="K22" s="7">
        <v>0</v>
      </c>
      <c r="L22" s="6">
        <f t="shared" si="0"/>
        <v>343600</v>
      </c>
      <c r="M22" s="8">
        <f t="shared" si="1"/>
        <v>0</v>
      </c>
      <c r="N22" s="16" t="s">
        <v>88</v>
      </c>
      <c r="O22" s="16" t="s">
        <v>88</v>
      </c>
      <c r="P22" s="16" t="s">
        <v>88</v>
      </c>
      <c r="Q22" s="16" t="s">
        <v>102</v>
      </c>
    </row>
    <row r="23" spans="1:17" ht="24">
      <c r="A23" s="5" t="s">
        <v>94</v>
      </c>
      <c r="B23" s="5" t="s">
        <v>21</v>
      </c>
      <c r="C23" s="5" t="s">
        <v>22</v>
      </c>
      <c r="D23" s="5" t="s">
        <v>23</v>
      </c>
      <c r="E23" s="5" t="s">
        <v>24</v>
      </c>
      <c r="F23" s="5" t="s">
        <v>51</v>
      </c>
      <c r="G23" s="5" t="s">
        <v>52</v>
      </c>
      <c r="H23" s="5" t="s">
        <v>53</v>
      </c>
      <c r="I23" s="6">
        <v>4000</v>
      </c>
      <c r="J23" s="7">
        <v>0</v>
      </c>
      <c r="K23" s="7">
        <v>0</v>
      </c>
      <c r="L23" s="6">
        <f t="shared" si="0"/>
        <v>4000</v>
      </c>
      <c r="M23" s="8">
        <f t="shared" si="1"/>
        <v>0</v>
      </c>
      <c r="N23" s="16" t="s">
        <v>88</v>
      </c>
      <c r="O23" s="16" t="s">
        <v>88</v>
      </c>
      <c r="P23" s="16" t="s">
        <v>88</v>
      </c>
      <c r="Q23" s="16" t="s">
        <v>102</v>
      </c>
    </row>
    <row r="24" spans="1:17" ht="24">
      <c r="A24" s="5" t="s">
        <v>94</v>
      </c>
      <c r="B24" s="5" t="s">
        <v>21</v>
      </c>
      <c r="C24" s="5" t="s">
        <v>22</v>
      </c>
      <c r="D24" s="5" t="s">
        <v>23</v>
      </c>
      <c r="E24" s="5" t="s">
        <v>24</v>
      </c>
      <c r="F24" s="5" t="s">
        <v>36</v>
      </c>
      <c r="G24" s="5" t="s">
        <v>37</v>
      </c>
      <c r="H24" s="5" t="s">
        <v>53</v>
      </c>
      <c r="I24" s="6">
        <v>48000</v>
      </c>
      <c r="J24" s="7">
        <v>0</v>
      </c>
      <c r="K24" s="7">
        <v>0</v>
      </c>
      <c r="L24" s="6">
        <f t="shared" si="0"/>
        <v>48000</v>
      </c>
      <c r="M24" s="8">
        <f t="shared" si="1"/>
        <v>0</v>
      </c>
      <c r="N24" s="16" t="s">
        <v>88</v>
      </c>
      <c r="O24" s="16" t="s">
        <v>88</v>
      </c>
      <c r="P24" s="16" t="s">
        <v>88</v>
      </c>
      <c r="Q24" s="16" t="s">
        <v>102</v>
      </c>
    </row>
    <row r="25" spans="1:17" ht="24">
      <c r="A25" s="5" t="s">
        <v>94</v>
      </c>
      <c r="B25" s="5" t="s">
        <v>21</v>
      </c>
      <c r="C25" s="5" t="s">
        <v>22</v>
      </c>
      <c r="D25" s="5" t="s">
        <v>23</v>
      </c>
      <c r="E25" s="5" t="s">
        <v>24</v>
      </c>
      <c r="F25" s="5" t="s">
        <v>45</v>
      </c>
      <c r="G25" s="5" t="s">
        <v>46</v>
      </c>
      <c r="H25" s="5" t="s">
        <v>53</v>
      </c>
      <c r="I25" s="6">
        <v>59000</v>
      </c>
      <c r="J25" s="7">
        <v>0</v>
      </c>
      <c r="K25" s="7">
        <v>0</v>
      </c>
      <c r="L25" s="6">
        <f t="shared" si="0"/>
        <v>59000</v>
      </c>
      <c r="M25" s="8">
        <f t="shared" si="1"/>
        <v>0</v>
      </c>
      <c r="N25" s="16" t="s">
        <v>88</v>
      </c>
      <c r="O25" s="16" t="s">
        <v>88</v>
      </c>
      <c r="P25" s="16" t="s">
        <v>88</v>
      </c>
      <c r="Q25" s="16" t="s">
        <v>102</v>
      </c>
    </row>
    <row r="26" spans="1:17" ht="24">
      <c r="A26" s="5" t="s">
        <v>95</v>
      </c>
      <c r="B26" s="5" t="s">
        <v>21</v>
      </c>
      <c r="C26" s="5" t="s">
        <v>22</v>
      </c>
      <c r="D26" s="5" t="s">
        <v>54</v>
      </c>
      <c r="E26" s="5" t="s">
        <v>55</v>
      </c>
      <c r="F26" s="5" t="s">
        <v>56</v>
      </c>
      <c r="G26" s="5" t="s">
        <v>57</v>
      </c>
      <c r="H26" s="5" t="s">
        <v>96</v>
      </c>
      <c r="I26" s="6">
        <v>500000</v>
      </c>
      <c r="J26" s="7">
        <v>0</v>
      </c>
      <c r="K26" s="7">
        <v>0</v>
      </c>
      <c r="L26" s="6">
        <f t="shared" si="0"/>
        <v>500000</v>
      </c>
      <c r="M26" s="8">
        <f t="shared" si="1"/>
        <v>0</v>
      </c>
      <c r="N26" s="16" t="s">
        <v>88</v>
      </c>
      <c r="O26" s="16" t="s">
        <v>88</v>
      </c>
      <c r="P26" s="16" t="s">
        <v>88</v>
      </c>
      <c r="Q26" s="16" t="s">
        <v>102</v>
      </c>
    </row>
    <row r="27" spans="1:17" ht="36">
      <c r="A27" s="5" t="s">
        <v>97</v>
      </c>
      <c r="B27" s="5" t="s">
        <v>21</v>
      </c>
      <c r="C27" s="5" t="s">
        <v>22</v>
      </c>
      <c r="D27" s="5" t="s">
        <v>58</v>
      </c>
      <c r="E27" s="5" t="s">
        <v>59</v>
      </c>
      <c r="F27" s="5" t="s">
        <v>60</v>
      </c>
      <c r="G27" s="5" t="s">
        <v>61</v>
      </c>
      <c r="H27" s="5" t="s">
        <v>98</v>
      </c>
      <c r="I27" s="6">
        <v>7000000</v>
      </c>
      <c r="J27" s="7">
        <v>0</v>
      </c>
      <c r="K27" s="7">
        <v>0</v>
      </c>
      <c r="L27" s="6">
        <f>I27+J27-K27</f>
        <v>7000000</v>
      </c>
      <c r="M27" s="8">
        <f t="shared" si="1"/>
        <v>0</v>
      </c>
      <c r="N27" s="16" t="s">
        <v>88</v>
      </c>
      <c r="O27" s="16" t="s">
        <v>88</v>
      </c>
      <c r="P27" s="16" t="s">
        <v>88</v>
      </c>
      <c r="Q27" s="16" t="s">
        <v>102</v>
      </c>
    </row>
    <row r="28" spans="1:17" ht="36">
      <c r="A28" s="5" t="s">
        <v>99</v>
      </c>
      <c r="B28" s="5" t="s">
        <v>21</v>
      </c>
      <c r="C28" s="5" t="s">
        <v>22</v>
      </c>
      <c r="D28" s="5" t="s">
        <v>62</v>
      </c>
      <c r="E28" s="5" t="s">
        <v>63</v>
      </c>
      <c r="F28" s="5" t="s">
        <v>25</v>
      </c>
      <c r="G28" s="5" t="s">
        <v>19</v>
      </c>
      <c r="H28" s="5" t="s">
        <v>70</v>
      </c>
      <c r="I28" s="6">
        <v>200000</v>
      </c>
      <c r="J28" s="7">
        <v>0</v>
      </c>
      <c r="K28" s="7">
        <v>0</v>
      </c>
      <c r="L28" s="6">
        <f t="shared" ref="L28:L48" si="2">I28+J28-K28</f>
        <v>200000</v>
      </c>
      <c r="M28" s="8">
        <f t="shared" si="1"/>
        <v>0</v>
      </c>
      <c r="N28" s="16" t="s">
        <v>88</v>
      </c>
      <c r="O28" s="16" t="s">
        <v>88</v>
      </c>
      <c r="P28" s="16" t="s">
        <v>88</v>
      </c>
      <c r="Q28" s="16" t="s">
        <v>102</v>
      </c>
    </row>
    <row r="29" spans="1:17" ht="36">
      <c r="A29" s="5" t="s">
        <v>99</v>
      </c>
      <c r="B29" s="5" t="s">
        <v>21</v>
      </c>
      <c r="C29" s="5" t="s">
        <v>22</v>
      </c>
      <c r="D29" s="5" t="s">
        <v>62</v>
      </c>
      <c r="E29" s="5" t="s">
        <v>63</v>
      </c>
      <c r="F29" s="5" t="s">
        <v>64</v>
      </c>
      <c r="G29" s="5" t="s">
        <v>65</v>
      </c>
      <c r="H29" s="5" t="s">
        <v>70</v>
      </c>
      <c r="I29" s="6">
        <v>15511000</v>
      </c>
      <c r="J29" s="7">
        <v>0</v>
      </c>
      <c r="K29" s="7">
        <v>0</v>
      </c>
      <c r="L29" s="6">
        <f t="shared" si="2"/>
        <v>15511000</v>
      </c>
      <c r="M29" s="8">
        <f t="shared" si="1"/>
        <v>0</v>
      </c>
      <c r="N29" s="16" t="s">
        <v>88</v>
      </c>
      <c r="O29" s="16" t="s">
        <v>88</v>
      </c>
      <c r="P29" s="16" t="s">
        <v>88</v>
      </c>
      <c r="Q29" s="16" t="s">
        <v>102</v>
      </c>
    </row>
    <row r="30" spans="1:17" ht="36">
      <c r="A30" s="5" t="s">
        <v>99</v>
      </c>
      <c r="B30" s="5" t="s">
        <v>21</v>
      </c>
      <c r="C30" s="5" t="s">
        <v>22</v>
      </c>
      <c r="D30" s="5" t="s">
        <v>62</v>
      </c>
      <c r="E30" s="5" t="s">
        <v>63</v>
      </c>
      <c r="F30" s="5" t="s">
        <v>49</v>
      </c>
      <c r="G30" s="5" t="s">
        <v>50</v>
      </c>
      <c r="H30" s="5" t="s">
        <v>70</v>
      </c>
      <c r="I30" s="6">
        <v>92000</v>
      </c>
      <c r="J30" s="7">
        <v>0</v>
      </c>
      <c r="K30" s="7">
        <v>0</v>
      </c>
      <c r="L30" s="6">
        <f t="shared" si="2"/>
        <v>92000</v>
      </c>
      <c r="M30" s="8">
        <f t="shared" si="1"/>
        <v>0</v>
      </c>
      <c r="N30" s="16" t="s">
        <v>88</v>
      </c>
      <c r="O30" s="16" t="s">
        <v>88</v>
      </c>
      <c r="P30" s="16" t="s">
        <v>88</v>
      </c>
      <c r="Q30" s="16" t="s">
        <v>102</v>
      </c>
    </row>
    <row r="31" spans="1:17" ht="36">
      <c r="A31" s="5" t="s">
        <v>99</v>
      </c>
      <c r="B31" s="5" t="s">
        <v>21</v>
      </c>
      <c r="C31" s="5" t="s">
        <v>22</v>
      </c>
      <c r="D31" s="5" t="s">
        <v>62</v>
      </c>
      <c r="E31" s="5" t="s">
        <v>63</v>
      </c>
      <c r="F31" s="5" t="s">
        <v>60</v>
      </c>
      <c r="G31" s="5" t="s">
        <v>61</v>
      </c>
      <c r="H31" s="5" t="s">
        <v>70</v>
      </c>
      <c r="I31" s="6">
        <v>33670000</v>
      </c>
      <c r="J31" s="7">
        <v>0</v>
      </c>
      <c r="K31" s="7">
        <v>0</v>
      </c>
      <c r="L31" s="6">
        <f t="shared" si="2"/>
        <v>33670000</v>
      </c>
      <c r="M31" s="8">
        <f t="shared" si="1"/>
        <v>0</v>
      </c>
      <c r="N31" s="16" t="s">
        <v>88</v>
      </c>
      <c r="O31" s="16" t="s">
        <v>88</v>
      </c>
      <c r="P31" s="16" t="s">
        <v>88</v>
      </c>
      <c r="Q31" s="16" t="s">
        <v>102</v>
      </c>
    </row>
    <row r="32" spans="1:17" ht="36">
      <c r="A32" s="5" t="s">
        <v>99</v>
      </c>
      <c r="B32" s="5" t="s">
        <v>21</v>
      </c>
      <c r="C32" s="5" t="s">
        <v>22</v>
      </c>
      <c r="D32" s="5" t="s">
        <v>62</v>
      </c>
      <c r="E32" s="5" t="s">
        <v>63</v>
      </c>
      <c r="F32" s="5" t="s">
        <v>66</v>
      </c>
      <c r="G32" s="5" t="s">
        <v>67</v>
      </c>
      <c r="H32" s="5" t="s">
        <v>70</v>
      </c>
      <c r="I32" s="6">
        <v>109000</v>
      </c>
      <c r="J32" s="7">
        <v>0</v>
      </c>
      <c r="K32" s="7">
        <v>0</v>
      </c>
      <c r="L32" s="6">
        <f t="shared" si="2"/>
        <v>109000</v>
      </c>
      <c r="M32" s="8">
        <f t="shared" si="1"/>
        <v>0</v>
      </c>
      <c r="N32" s="16" t="s">
        <v>88</v>
      </c>
      <c r="O32" s="16" t="s">
        <v>88</v>
      </c>
      <c r="P32" s="16" t="s">
        <v>88</v>
      </c>
      <c r="Q32" s="16" t="s">
        <v>102</v>
      </c>
    </row>
    <row r="33" spans="1:17" ht="36">
      <c r="A33" s="5" t="s">
        <v>99</v>
      </c>
      <c r="B33" s="5" t="s">
        <v>21</v>
      </c>
      <c r="C33" s="5" t="s">
        <v>22</v>
      </c>
      <c r="D33" s="5" t="s">
        <v>62</v>
      </c>
      <c r="E33" s="5" t="s">
        <v>63</v>
      </c>
      <c r="F33" s="5" t="s">
        <v>39</v>
      </c>
      <c r="G33" s="5" t="s">
        <v>40</v>
      </c>
      <c r="H33" s="5" t="s">
        <v>70</v>
      </c>
      <c r="I33" s="6">
        <v>198000</v>
      </c>
      <c r="J33" s="7">
        <v>0</v>
      </c>
      <c r="K33" s="7">
        <v>0</v>
      </c>
      <c r="L33" s="6">
        <f t="shared" si="2"/>
        <v>198000</v>
      </c>
      <c r="M33" s="8">
        <f t="shared" si="1"/>
        <v>0</v>
      </c>
      <c r="N33" s="16" t="s">
        <v>88</v>
      </c>
      <c r="O33" s="16" t="s">
        <v>88</v>
      </c>
      <c r="P33" s="16" t="s">
        <v>88</v>
      </c>
      <c r="Q33" s="16" t="s">
        <v>102</v>
      </c>
    </row>
    <row r="34" spans="1:17" ht="36">
      <c r="A34" s="5" t="s">
        <v>99</v>
      </c>
      <c r="B34" s="5" t="s">
        <v>21</v>
      </c>
      <c r="C34" s="5" t="s">
        <v>22</v>
      </c>
      <c r="D34" s="5" t="s">
        <v>62</v>
      </c>
      <c r="E34" s="5" t="s">
        <v>63</v>
      </c>
      <c r="F34" s="5" t="s">
        <v>41</v>
      </c>
      <c r="G34" s="5" t="s">
        <v>42</v>
      </c>
      <c r="H34" s="5" t="s">
        <v>70</v>
      </c>
      <c r="I34" s="6">
        <v>10000</v>
      </c>
      <c r="J34" s="7">
        <v>0</v>
      </c>
      <c r="K34" s="7">
        <v>0</v>
      </c>
      <c r="L34" s="6">
        <f t="shared" si="2"/>
        <v>10000</v>
      </c>
      <c r="M34" s="8">
        <f t="shared" si="1"/>
        <v>0</v>
      </c>
      <c r="N34" s="16" t="s">
        <v>88</v>
      </c>
      <c r="O34" s="16" t="s">
        <v>88</v>
      </c>
      <c r="P34" s="16" t="s">
        <v>88</v>
      </c>
      <c r="Q34" s="16" t="s">
        <v>102</v>
      </c>
    </row>
    <row r="35" spans="1:17" ht="36">
      <c r="A35" s="5" t="s">
        <v>99</v>
      </c>
      <c r="B35" s="5" t="s">
        <v>21</v>
      </c>
      <c r="C35" s="5" t="s">
        <v>22</v>
      </c>
      <c r="D35" s="5" t="s">
        <v>62</v>
      </c>
      <c r="E35" s="5" t="s">
        <v>63</v>
      </c>
      <c r="F35" s="5" t="s">
        <v>68</v>
      </c>
      <c r="G35" s="5" t="s">
        <v>69</v>
      </c>
      <c r="H35" s="5" t="s">
        <v>70</v>
      </c>
      <c r="I35" s="6">
        <v>480000</v>
      </c>
      <c r="J35" s="7">
        <v>0</v>
      </c>
      <c r="K35" s="7">
        <v>0</v>
      </c>
      <c r="L35" s="6">
        <f t="shared" si="2"/>
        <v>480000</v>
      </c>
      <c r="M35" s="8">
        <f t="shared" si="1"/>
        <v>0</v>
      </c>
      <c r="N35" s="16" t="s">
        <v>88</v>
      </c>
      <c r="O35" s="16" t="s">
        <v>88</v>
      </c>
      <c r="P35" s="16" t="s">
        <v>88</v>
      </c>
      <c r="Q35" s="16" t="s">
        <v>102</v>
      </c>
    </row>
    <row r="36" spans="1:17" ht="36">
      <c r="A36" s="5" t="s">
        <v>99</v>
      </c>
      <c r="B36" s="5" t="s">
        <v>21</v>
      </c>
      <c r="C36" s="5" t="s">
        <v>22</v>
      </c>
      <c r="D36" s="5" t="s">
        <v>62</v>
      </c>
      <c r="E36" s="5" t="s">
        <v>63</v>
      </c>
      <c r="F36" s="5" t="s">
        <v>45</v>
      </c>
      <c r="G36" s="5" t="s">
        <v>46</v>
      </c>
      <c r="H36" s="5" t="s">
        <v>70</v>
      </c>
      <c r="I36" s="6">
        <v>30000</v>
      </c>
      <c r="J36" s="7">
        <v>0</v>
      </c>
      <c r="K36" s="7">
        <v>0</v>
      </c>
      <c r="L36" s="6">
        <f t="shared" si="2"/>
        <v>30000</v>
      </c>
      <c r="M36" s="8">
        <f t="shared" si="1"/>
        <v>0</v>
      </c>
      <c r="N36" s="16" t="s">
        <v>88</v>
      </c>
      <c r="O36" s="16" t="s">
        <v>88</v>
      </c>
      <c r="P36" s="16" t="s">
        <v>88</v>
      </c>
      <c r="Q36" s="16" t="s">
        <v>102</v>
      </c>
    </row>
    <row r="37" spans="1:17" ht="36">
      <c r="A37" s="5" t="s">
        <v>101</v>
      </c>
      <c r="B37" s="5" t="s">
        <v>21</v>
      </c>
      <c r="C37" s="5" t="s">
        <v>22</v>
      </c>
      <c r="D37" s="5" t="s">
        <v>54</v>
      </c>
      <c r="E37" s="5" t="s">
        <v>55</v>
      </c>
      <c r="F37" s="5" t="s">
        <v>64</v>
      </c>
      <c r="G37" s="5" t="s">
        <v>65</v>
      </c>
      <c r="H37" s="5" t="s">
        <v>85</v>
      </c>
      <c r="I37" s="6">
        <v>100000</v>
      </c>
      <c r="J37" s="7">
        <v>0</v>
      </c>
      <c r="K37" s="7">
        <v>0</v>
      </c>
      <c r="L37" s="6">
        <f t="shared" si="2"/>
        <v>100000</v>
      </c>
      <c r="M37" s="8">
        <f t="shared" si="1"/>
        <v>0</v>
      </c>
      <c r="N37" s="16" t="s">
        <v>88</v>
      </c>
      <c r="O37" s="16" t="s">
        <v>88</v>
      </c>
      <c r="P37" s="16" t="s">
        <v>88</v>
      </c>
      <c r="Q37" s="16" t="s">
        <v>102</v>
      </c>
    </row>
    <row r="38" spans="1:17" ht="36">
      <c r="A38" s="5" t="s">
        <v>71</v>
      </c>
      <c r="B38" s="5" t="s">
        <v>21</v>
      </c>
      <c r="C38" s="5" t="s">
        <v>22</v>
      </c>
      <c r="D38" s="5" t="s">
        <v>54</v>
      </c>
      <c r="E38" s="5" t="s">
        <v>55</v>
      </c>
      <c r="F38" s="5" t="s">
        <v>49</v>
      </c>
      <c r="G38" s="5" t="s">
        <v>50</v>
      </c>
      <c r="H38" s="5" t="s">
        <v>85</v>
      </c>
      <c r="I38" s="6">
        <v>110000</v>
      </c>
      <c r="J38" s="7">
        <v>0</v>
      </c>
      <c r="K38" s="7">
        <v>0</v>
      </c>
      <c r="L38" s="6">
        <f t="shared" si="2"/>
        <v>110000</v>
      </c>
      <c r="M38" s="8">
        <f t="shared" si="1"/>
        <v>0</v>
      </c>
      <c r="N38" s="16" t="s">
        <v>88</v>
      </c>
      <c r="O38" s="16" t="s">
        <v>88</v>
      </c>
      <c r="P38" s="16" t="s">
        <v>88</v>
      </c>
      <c r="Q38" s="16" t="s">
        <v>102</v>
      </c>
    </row>
    <row r="39" spans="1:17" ht="24">
      <c r="A39" s="5" t="s">
        <v>71</v>
      </c>
      <c r="B39" s="5" t="s">
        <v>21</v>
      </c>
      <c r="C39" s="5" t="s">
        <v>22</v>
      </c>
      <c r="D39" s="5" t="s">
        <v>54</v>
      </c>
      <c r="E39" s="5" t="s">
        <v>55</v>
      </c>
      <c r="F39" s="5" t="s">
        <v>72</v>
      </c>
      <c r="G39" s="5" t="s">
        <v>67</v>
      </c>
      <c r="H39" s="5" t="s">
        <v>85</v>
      </c>
      <c r="I39" s="6">
        <v>3682000</v>
      </c>
      <c r="J39" s="7">
        <v>0</v>
      </c>
      <c r="K39" s="7">
        <v>0</v>
      </c>
      <c r="L39" s="6">
        <f t="shared" si="2"/>
        <v>3682000</v>
      </c>
      <c r="M39" s="8">
        <f t="shared" si="1"/>
        <v>0</v>
      </c>
      <c r="N39" s="16" t="s">
        <v>88</v>
      </c>
      <c r="O39" s="16" t="s">
        <v>88</v>
      </c>
      <c r="P39" s="16" t="s">
        <v>88</v>
      </c>
      <c r="Q39" s="16" t="s">
        <v>102</v>
      </c>
    </row>
    <row r="40" spans="1:17" ht="24">
      <c r="A40" s="5" t="s">
        <v>71</v>
      </c>
      <c r="B40" s="5" t="s">
        <v>21</v>
      </c>
      <c r="C40" s="5" t="s">
        <v>22</v>
      </c>
      <c r="D40" s="5" t="s">
        <v>54</v>
      </c>
      <c r="E40" s="5" t="s">
        <v>55</v>
      </c>
      <c r="F40" s="5" t="s">
        <v>73</v>
      </c>
      <c r="G40" s="5" t="s">
        <v>74</v>
      </c>
      <c r="H40" s="5" t="s">
        <v>85</v>
      </c>
      <c r="I40" s="6">
        <v>5238000</v>
      </c>
      <c r="J40" s="7">
        <v>0</v>
      </c>
      <c r="K40" s="7">
        <v>0</v>
      </c>
      <c r="L40" s="6">
        <f t="shared" si="2"/>
        <v>5238000</v>
      </c>
      <c r="M40" s="8">
        <f t="shared" si="1"/>
        <v>0</v>
      </c>
      <c r="N40" s="16" t="s">
        <v>88</v>
      </c>
      <c r="O40" s="16" t="s">
        <v>88</v>
      </c>
      <c r="P40" s="16" t="s">
        <v>88</v>
      </c>
      <c r="Q40" s="16" t="s">
        <v>102</v>
      </c>
    </row>
    <row r="41" spans="1:17" ht="24">
      <c r="A41" s="5" t="s">
        <v>71</v>
      </c>
      <c r="B41" s="5" t="s">
        <v>21</v>
      </c>
      <c r="C41" s="5" t="s">
        <v>22</v>
      </c>
      <c r="D41" s="5" t="s">
        <v>54</v>
      </c>
      <c r="E41" s="5" t="s">
        <v>55</v>
      </c>
      <c r="F41" s="5" t="s">
        <v>66</v>
      </c>
      <c r="G41" s="5" t="s">
        <v>67</v>
      </c>
      <c r="H41" s="5" t="s">
        <v>85</v>
      </c>
      <c r="I41" s="6">
        <v>500000</v>
      </c>
      <c r="J41" s="7">
        <v>0</v>
      </c>
      <c r="K41" s="7">
        <v>0</v>
      </c>
      <c r="L41" s="6">
        <f t="shared" si="2"/>
        <v>500000</v>
      </c>
      <c r="M41" s="8">
        <f t="shared" si="1"/>
        <v>0</v>
      </c>
      <c r="N41" s="16" t="s">
        <v>88</v>
      </c>
      <c r="O41" s="16" t="s">
        <v>88</v>
      </c>
      <c r="P41" s="16" t="s">
        <v>88</v>
      </c>
      <c r="Q41" s="16" t="s">
        <v>102</v>
      </c>
    </row>
    <row r="42" spans="1:17" ht="24">
      <c r="A42" s="5" t="s">
        <v>71</v>
      </c>
      <c r="B42" s="5" t="s">
        <v>21</v>
      </c>
      <c r="C42" s="5" t="s">
        <v>22</v>
      </c>
      <c r="D42" s="5" t="s">
        <v>54</v>
      </c>
      <c r="E42" s="5" t="s">
        <v>55</v>
      </c>
      <c r="F42" s="5" t="s">
        <v>75</v>
      </c>
      <c r="G42" s="5" t="s">
        <v>76</v>
      </c>
      <c r="H42" s="5" t="s">
        <v>85</v>
      </c>
      <c r="I42" s="6">
        <v>900000</v>
      </c>
      <c r="J42" s="7">
        <v>0</v>
      </c>
      <c r="K42" s="7">
        <v>0</v>
      </c>
      <c r="L42" s="6">
        <f t="shared" si="2"/>
        <v>900000</v>
      </c>
      <c r="M42" s="8">
        <f t="shared" si="1"/>
        <v>0</v>
      </c>
      <c r="N42" s="16" t="s">
        <v>88</v>
      </c>
      <c r="O42" s="16" t="s">
        <v>88</v>
      </c>
      <c r="P42" s="16" t="s">
        <v>88</v>
      </c>
      <c r="Q42" s="16" t="s">
        <v>102</v>
      </c>
    </row>
    <row r="43" spans="1:17" ht="36">
      <c r="A43" s="5" t="s">
        <v>71</v>
      </c>
      <c r="B43" s="5" t="s">
        <v>21</v>
      </c>
      <c r="C43" s="5" t="s">
        <v>22</v>
      </c>
      <c r="D43" s="5" t="s">
        <v>54</v>
      </c>
      <c r="E43" s="5" t="s">
        <v>55</v>
      </c>
      <c r="F43" s="5" t="s">
        <v>77</v>
      </c>
      <c r="G43" s="5" t="s">
        <v>78</v>
      </c>
      <c r="H43" s="5" t="s">
        <v>85</v>
      </c>
      <c r="I43" s="6">
        <v>10000000</v>
      </c>
      <c r="J43" s="7">
        <v>0</v>
      </c>
      <c r="K43" s="7">
        <v>0</v>
      </c>
      <c r="L43" s="6">
        <f t="shared" si="2"/>
        <v>10000000</v>
      </c>
      <c r="M43" s="8">
        <f t="shared" si="1"/>
        <v>0</v>
      </c>
      <c r="N43" s="16" t="s">
        <v>88</v>
      </c>
      <c r="O43" s="16" t="s">
        <v>88</v>
      </c>
      <c r="P43" s="16" t="s">
        <v>88</v>
      </c>
      <c r="Q43" s="16" t="s">
        <v>102</v>
      </c>
    </row>
    <row r="44" spans="1:17" ht="24">
      <c r="A44" s="5" t="s">
        <v>71</v>
      </c>
      <c r="B44" s="5" t="s">
        <v>21</v>
      </c>
      <c r="C44" s="5" t="s">
        <v>22</v>
      </c>
      <c r="D44" s="5" t="s">
        <v>54</v>
      </c>
      <c r="E44" s="5" t="s">
        <v>55</v>
      </c>
      <c r="F44" s="5" t="s">
        <v>79</v>
      </c>
      <c r="G44" s="5" t="s">
        <v>80</v>
      </c>
      <c r="H44" s="5" t="s">
        <v>85</v>
      </c>
      <c r="I44" s="6">
        <v>800000</v>
      </c>
      <c r="J44" s="7">
        <v>0</v>
      </c>
      <c r="K44" s="7">
        <v>0</v>
      </c>
      <c r="L44" s="6">
        <f t="shared" si="2"/>
        <v>800000</v>
      </c>
      <c r="M44" s="8">
        <f t="shared" si="1"/>
        <v>0</v>
      </c>
      <c r="N44" s="16" t="s">
        <v>88</v>
      </c>
      <c r="O44" s="16" t="s">
        <v>88</v>
      </c>
      <c r="P44" s="16" t="s">
        <v>88</v>
      </c>
      <c r="Q44" s="16" t="s">
        <v>102</v>
      </c>
    </row>
    <row r="45" spans="1:17" ht="36">
      <c r="A45" s="5" t="s">
        <v>71</v>
      </c>
      <c r="B45" s="5" t="s">
        <v>21</v>
      </c>
      <c r="C45" s="5" t="s">
        <v>22</v>
      </c>
      <c r="D45" s="5" t="s">
        <v>54</v>
      </c>
      <c r="E45" s="5" t="s">
        <v>55</v>
      </c>
      <c r="F45" s="5" t="s">
        <v>81</v>
      </c>
      <c r="G45" s="5" t="s">
        <v>82</v>
      </c>
      <c r="H45" s="5" t="s">
        <v>85</v>
      </c>
      <c r="I45" s="6">
        <v>1100000</v>
      </c>
      <c r="J45" s="7">
        <v>0</v>
      </c>
      <c r="K45" s="7">
        <v>0</v>
      </c>
      <c r="L45" s="6">
        <f t="shared" si="2"/>
        <v>1100000</v>
      </c>
      <c r="M45" s="8">
        <f t="shared" si="1"/>
        <v>0</v>
      </c>
      <c r="N45" s="16" t="s">
        <v>88</v>
      </c>
      <c r="O45" s="16" t="s">
        <v>88</v>
      </c>
      <c r="P45" s="16" t="s">
        <v>88</v>
      </c>
      <c r="Q45" s="16" t="s">
        <v>102</v>
      </c>
    </row>
    <row r="46" spans="1:17" ht="36">
      <c r="A46" s="5" t="s">
        <v>71</v>
      </c>
      <c r="B46" s="5" t="s">
        <v>21</v>
      </c>
      <c r="C46" s="5" t="s">
        <v>22</v>
      </c>
      <c r="D46" s="5" t="s">
        <v>54</v>
      </c>
      <c r="E46" s="5" t="s">
        <v>55</v>
      </c>
      <c r="F46" s="5" t="s">
        <v>39</v>
      </c>
      <c r="G46" s="5" t="s">
        <v>40</v>
      </c>
      <c r="H46" s="5" t="s">
        <v>85</v>
      </c>
      <c r="I46" s="6">
        <v>660000</v>
      </c>
      <c r="J46" s="7">
        <v>0</v>
      </c>
      <c r="K46" s="7">
        <v>0</v>
      </c>
      <c r="L46" s="6">
        <f t="shared" si="2"/>
        <v>660000</v>
      </c>
      <c r="M46" s="8">
        <f t="shared" si="1"/>
        <v>0</v>
      </c>
      <c r="N46" s="16" t="s">
        <v>88</v>
      </c>
      <c r="O46" s="16" t="s">
        <v>88</v>
      </c>
      <c r="P46" s="16" t="s">
        <v>88</v>
      </c>
      <c r="Q46" s="16" t="s">
        <v>102</v>
      </c>
    </row>
    <row r="47" spans="1:17" ht="24">
      <c r="A47" s="5" t="s">
        <v>71</v>
      </c>
      <c r="B47" s="5" t="s">
        <v>21</v>
      </c>
      <c r="C47" s="5" t="s">
        <v>22</v>
      </c>
      <c r="D47" s="5" t="s">
        <v>54</v>
      </c>
      <c r="E47" s="5" t="s">
        <v>55</v>
      </c>
      <c r="F47" s="5" t="s">
        <v>83</v>
      </c>
      <c r="G47" s="5" t="s">
        <v>84</v>
      </c>
      <c r="H47" s="5" t="s">
        <v>85</v>
      </c>
      <c r="I47" s="6">
        <v>900000</v>
      </c>
      <c r="J47" s="7">
        <v>0</v>
      </c>
      <c r="K47" s="7">
        <v>0</v>
      </c>
      <c r="L47" s="6">
        <f t="shared" si="2"/>
        <v>900000</v>
      </c>
      <c r="M47" s="8">
        <f t="shared" si="1"/>
        <v>0</v>
      </c>
      <c r="N47" s="16" t="s">
        <v>88</v>
      </c>
      <c r="O47" s="16" t="s">
        <v>88</v>
      </c>
      <c r="P47" s="16" t="s">
        <v>88</v>
      </c>
      <c r="Q47" s="16" t="s">
        <v>102</v>
      </c>
    </row>
    <row r="48" spans="1:17" ht="24">
      <c r="A48" s="5" t="s">
        <v>71</v>
      </c>
      <c r="B48" s="5" t="s">
        <v>21</v>
      </c>
      <c r="C48" s="5" t="s">
        <v>22</v>
      </c>
      <c r="D48" s="5" t="s">
        <v>54</v>
      </c>
      <c r="E48" s="5" t="s">
        <v>55</v>
      </c>
      <c r="F48" s="5" t="s">
        <v>45</v>
      </c>
      <c r="G48" s="5" t="s">
        <v>46</v>
      </c>
      <c r="H48" s="5" t="s">
        <v>85</v>
      </c>
      <c r="I48" s="6">
        <v>100000</v>
      </c>
      <c r="J48" s="7">
        <v>0</v>
      </c>
      <c r="K48" s="7">
        <v>0</v>
      </c>
      <c r="L48" s="6">
        <f t="shared" si="2"/>
        <v>100000</v>
      </c>
      <c r="M48" s="8">
        <f t="shared" si="1"/>
        <v>0</v>
      </c>
      <c r="N48" s="16" t="s">
        <v>88</v>
      </c>
      <c r="O48" s="16" t="s">
        <v>88</v>
      </c>
      <c r="P48" s="16" t="s">
        <v>88</v>
      </c>
      <c r="Q48" s="16" t="s">
        <v>102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4" type="noConversion"/>
  <printOptions horizontalCentered="1"/>
  <pageMargins left="7.874015748031496E-2" right="0.15748031496062992" top="0.19685039370078741" bottom="0.19685039370078741" header="0.11811023622047245" footer="0.11811023622047245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专项资金公开信息表</vt:lpstr>
      <vt:lpstr>Sheet2</vt:lpstr>
      <vt:lpstr>Sheet3</vt:lpstr>
      <vt:lpstr>专项资金公开信息表!Print_Titles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微软用户</cp:lastModifiedBy>
  <cp:lastPrinted>2018-11-26T01:17:14Z</cp:lastPrinted>
  <dcterms:created xsi:type="dcterms:W3CDTF">2018-10-26T02:02:53Z</dcterms:created>
  <dcterms:modified xsi:type="dcterms:W3CDTF">2018-12-12T03:04:22Z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