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2585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definedNames>
    <definedName name="_xlnm._FilterDatabase" localSheetId="1" hidden="1">专项资金公开信息表!$A$5:$Q$5</definedName>
  </definedNames>
  <calcPr calcId="125725"/>
</workbook>
</file>

<file path=xl/calcChain.xml><?xml version="1.0" encoding="utf-8"?>
<calcChain xmlns="http://schemas.openxmlformats.org/spreadsheetml/2006/main"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"/>
</calcChain>
</file>

<file path=xl/sharedStrings.xml><?xml version="1.0" encoding="utf-8"?>
<sst xmlns="http://schemas.openxmlformats.org/spreadsheetml/2006/main" count="660" uniqueCount="111">
  <si>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</si>
  <si>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</si>
  <si>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</si>
  <si>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</si>
  <si>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</si>
  <si>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</si>
  <si>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</si>
  <si>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</si>
  <si>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</si>
  <si>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</si>
  <si>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</si>
  <si>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</si>
  <si>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</si>
  <si>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</si>
  <si>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</si>
  <si>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</si>
  <si>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</si>
  <si>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</si>
  <si>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</si>
  <si>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</si>
  <si>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</si>
  <si>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</si>
  <si>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中国共产党江门市江海区委员会政法委员会专项资金信息公开表（上半年结束后）</t>
    <phoneticPr fontId="7" type="noConversion"/>
  </si>
  <si>
    <t>填报单位：中国共产党江门市江海区委员会政法委员会</t>
    <phoneticPr fontId="7" type="noConversion"/>
  </si>
  <si>
    <t>应急救助基金</t>
    <phoneticPr fontId="7" type="noConversion"/>
  </si>
  <si>
    <t>预算内</t>
    <phoneticPr fontId="7" type="noConversion"/>
  </si>
  <si>
    <t>年初预算</t>
    <phoneticPr fontId="7" type="noConversion"/>
  </si>
  <si>
    <t>2013601</t>
  </si>
  <si>
    <t>行政运行</t>
  </si>
  <si>
    <t>其他支出</t>
  </si>
  <si>
    <t>维稳基金</t>
    <phoneticPr fontId="7" type="noConversion"/>
  </si>
  <si>
    <t>办公费（行政）</t>
  </si>
  <si>
    <t>培训费（行政）</t>
  </si>
  <si>
    <t>办公设备购置（行政）</t>
  </si>
  <si>
    <t>依法治区专项经费（含区委法律顾问）</t>
    <phoneticPr fontId="7" type="noConversion"/>
  </si>
  <si>
    <t>重性精神病监护补助</t>
    <phoneticPr fontId="7" type="noConversion"/>
  </si>
  <si>
    <t>2109901</t>
  </si>
  <si>
    <t>其他医疗卫生与计划生育支出</t>
  </si>
  <si>
    <t>人民调解经费</t>
    <phoneticPr fontId="7" type="noConversion"/>
  </si>
  <si>
    <t>2040601</t>
  </si>
  <si>
    <t>差旅费（行政）</t>
  </si>
  <si>
    <t>劳务费（行政）</t>
  </si>
  <si>
    <t>安置帮教经费</t>
    <phoneticPr fontId="7" type="noConversion"/>
  </si>
  <si>
    <t>社区矫正经费(含社区矫正专职人员工作经费18万元)</t>
    <phoneticPr fontId="7" type="noConversion"/>
  </si>
  <si>
    <t>2040604</t>
  </si>
  <si>
    <t>基层司法业务</t>
  </si>
  <si>
    <t>公务用车运行维护费（行政）</t>
  </si>
  <si>
    <t>政法信息化经费</t>
    <phoneticPr fontId="7" type="noConversion"/>
  </si>
  <si>
    <t>2069999</t>
  </si>
  <si>
    <t>其他科学技术支出</t>
  </si>
  <si>
    <t>区街道“中心+”及雪亮工程建设经费</t>
    <phoneticPr fontId="7" type="noConversion"/>
  </si>
  <si>
    <t>2079999</t>
  </si>
  <si>
    <t>其他文化体育与传媒支出</t>
  </si>
  <si>
    <t>“平安通”养老助残</t>
    <phoneticPr fontId="7" type="noConversion"/>
  </si>
  <si>
    <t>法援经费</t>
    <phoneticPr fontId="7" type="noConversion"/>
  </si>
  <si>
    <t>2040607</t>
  </si>
  <si>
    <t>法律援助</t>
  </si>
  <si>
    <t>租赁费（行政）</t>
  </si>
  <si>
    <t>委托业务费（行政）</t>
  </si>
  <si>
    <t xml:space="preserve"> 办公设备购置（行政）</t>
  </si>
  <si>
    <t>其他商品和服务支出（行政）</t>
  </si>
  <si>
    <t>法制建设经费（含政府高级雇员费、法律顾问费）</t>
    <phoneticPr fontId="7" type="noConversion"/>
  </si>
  <si>
    <t xml:space="preserve"> 劳务费（行政）</t>
  </si>
  <si>
    <t>办公场所日常管护经费</t>
    <phoneticPr fontId="7" type="noConversion"/>
  </si>
  <si>
    <t>电费（行政）</t>
  </si>
  <si>
    <t>维修（护）费（行政）</t>
  </si>
  <si>
    <t>普法经费</t>
    <phoneticPr fontId="7" type="noConversion"/>
  </si>
  <si>
    <t>综合管理经费</t>
    <phoneticPr fontId="7" type="noConversion"/>
  </si>
  <si>
    <t>国安办工作经费</t>
    <phoneticPr fontId="7" type="noConversion"/>
  </si>
  <si>
    <t>防范办工作经费</t>
    <phoneticPr fontId="7" type="noConversion"/>
  </si>
  <si>
    <t>平安建设经费（含综治维稳经费）</t>
    <phoneticPr fontId="7" type="noConversion"/>
  </si>
  <si>
    <t>一村（社区）一法律顾问工作经费</t>
    <phoneticPr fontId="7" type="noConversion"/>
  </si>
  <si>
    <t>社工委经费（含南粤幸福周和宣传经费，户外媒体宣传，宣传单及宣传用品）</t>
    <phoneticPr fontId="7" type="noConversion"/>
  </si>
  <si>
    <t>2070101</t>
  </si>
  <si>
    <t xml:space="preserve"> 其他商品和服务支出（行政）</t>
  </si>
  <si>
    <t>2070199</t>
  </si>
  <si>
    <t>其他文化支出</t>
  </si>
  <si>
    <t>法学会经费</t>
    <phoneticPr fontId="11" type="noConversion"/>
  </si>
  <si>
    <t xml:space="preserve"> 办公费（行政）</t>
  </si>
  <si>
    <t>江财行【2018】3号,提前下达2018年江门市“一村（社区）一法律顾问”工作补助资金</t>
  </si>
  <si>
    <t>扫黑除恶专项斗争工作经费</t>
  </si>
  <si>
    <t>省市补助（一般补助）</t>
  </si>
  <si>
    <t>2049901</t>
  </si>
  <si>
    <t>其他公共安全支出</t>
  </si>
  <si>
    <t>江财社【2018】58号，2018年江门市居家养老助残服务“平安通”项目市级资金</t>
  </si>
  <si>
    <t>2089901</t>
  </si>
  <si>
    <t>其他社会保障和就业支出</t>
  </si>
  <si>
    <t>专用设备购置</t>
    <phoneticPr fontId="7" type="noConversion"/>
  </si>
  <si>
    <t>无</t>
    <phoneticPr fontId="7" type="noConversion"/>
  </si>
  <si>
    <t>江财行【2018】3号,提前下达2018年江门市“一村（社区）一法律顾问”工作补助资金</t>
    <phoneticPr fontId="7" type="noConversion"/>
  </si>
  <si>
    <t>江财社【2018】58号，2018年江门市居家养老助残服务“平安通”项目市级资金</t>
    <phoneticPr fontId="7" type="noConversion"/>
  </si>
  <si>
    <t>扫黑除恶专项斗争工作经费</t>
    <phoneticPr fontId="7" type="noConversion"/>
  </si>
  <si>
    <t>处置3.21事件。</t>
    <phoneticPr fontId="7" type="noConversion"/>
  </si>
  <si>
    <t>为切实解决信访突出问题，强化基层第一道防线，加大矛盾纠纷排查化解力度，同时对包案领导、驻村责任人和参与信访案件化解的镇直部门也实行奖励，调动广大干部做好矛盾纠纷排查和信访维稳工作的积极性。</t>
    <phoneticPr fontId="7" type="noConversion"/>
  </si>
  <si>
    <t>依法治区是促进基层民主和法制建设的必然趋势，同步实现全面小康宏伟目标，必须营造公开公平公正的法制环境、优质高效的政务环境、诚实守信的市场环境和安定和谐的社会环境。</t>
    <phoneticPr fontId="7" type="noConversion"/>
  </si>
  <si>
    <t>促进严重精神障碍患者监护人切实履行监护责任，积极配合治疗并开展康复训练，妥善看护好居家患者，最大限度实现了预防精神障碍患者肇事肇祸案（事）件发生。社会效果显著，充分发挥了财政资金作用。</t>
    <phoneticPr fontId="7" type="noConversion"/>
  </si>
  <si>
    <t>实行“一案一补”、“以案定补”，激发人民调解员工作热情。做好十九大期间矛盾纠纷排查调处工作。加大矛盾纠纷调处力度，切实维护社会稳定。加强人民调解员的业务教育培训，不断提高调解队伍的整体素质，提高依法调解的能力。</t>
    <phoneticPr fontId="7" type="noConversion"/>
  </si>
  <si>
    <t>加强沟通，建立衔接机制；加强核实，发挥刑满释放人员信息化管理平台作用。</t>
    <phoneticPr fontId="7" type="noConversion"/>
  </si>
  <si>
    <t>做好社区矫正人员管控工作；不断创新社会管理模式，打造社区矫正“社会化”管理新模式；加强政府购买，引入专业社工开展心理矫治；借力社会资源，积极组建社区矫正志愿者队伍。</t>
    <phoneticPr fontId="7" type="noConversion"/>
  </si>
  <si>
    <t>支持属地街道雪亮工程建设。</t>
    <phoneticPr fontId="7" type="noConversion"/>
  </si>
  <si>
    <t>办理法律援助案件，发放办案律师补贴费。</t>
    <phoneticPr fontId="7" type="noConversion"/>
  </si>
  <si>
    <t>开展行政执法案卷评查工作，不断规范我区行政执法行为，提高案件质量，促进依法行政，支付高级雇员工资待遇。</t>
    <phoneticPr fontId="7" type="noConversion"/>
  </si>
  <si>
    <t>办公大楼水电和日常维护费</t>
    <phoneticPr fontId="7" type="noConversion"/>
  </si>
  <si>
    <t>为深入开展法制宣传教育，提高全民法律素质、推进依法治区进程，切实保障全民普法工作、依法治理及各类法治创建活动的开展。</t>
    <phoneticPr fontId="7" type="noConversion"/>
  </si>
  <si>
    <t>补充单位日常办公经费。</t>
    <phoneticPr fontId="7" type="noConversion"/>
  </si>
  <si>
    <t>牵头开展维护国家政治安全专项活动。</t>
    <phoneticPr fontId="7" type="noConversion"/>
  </si>
  <si>
    <t>协调有关反邪教的社会宣传工作;负责有关处理邪教和对社会有危害的气功组织问题的协调、指导工作。</t>
    <phoneticPr fontId="7" type="noConversion"/>
  </si>
  <si>
    <t>大力开展综治和平安创建，进一步加强社会治安综合治理信息化、智能化建设，社会治安形式持续向好。</t>
    <phoneticPr fontId="7" type="noConversion"/>
  </si>
  <si>
    <t>公共法律服务体系建设的重要组成部分,是一项法治惠民工程,对推动基层经济社会发展、维护基层稳定和谐、满足群众法律需求具有重要意义。</t>
    <phoneticPr fontId="7" type="noConversion"/>
  </si>
  <si>
    <t>以基层社会治理为主线，重点关注民生服务领域和社会治理创新领域，持续深化推进我区“1318”立体化养老助残社工综合服务新模式，持续推动公益创投活动和居家养老助残“平安通”项目，探索开展社会治理创新特色项目。</t>
    <phoneticPr fontId="7" type="noConversion"/>
  </si>
  <si>
    <t>根据中央国务院《公园扫黑除恶专项斗争的通知》在全国范围内开展为期三年的扫黑除恶专项斗争，截止至6月支出为99.95万，支出率为49.98%。具体开展情况说明：在全社会营造扫黑除恶浓厚的氛围，侦破一批涉黑涉恶案件，取得阶段性战果。</t>
    <phoneticPr fontId="7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</si>
</sst>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#,##0.00_ ;\-#,##0.00;;"/>
    <numFmt numFmtId="178" formatCode="0.00_);[Red]\(0.00\)"/>
    <numFmt numFmtId="179" formatCode="#,##0.00_ ;[Red]\-#,##0.00\ ;;"/>
    <numFmt numFmtId="180" formatCode="#,##0.00_ ;[Red]\-#,##0.00\ "/>
  </numFmts>
  <fonts count="20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12"/>
      <name val="宋体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left" vertical="center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4" borderId="0" xfId="0" applyNumberFormat="1" applyFont="1" applyFill="1" applyBorder="1" applyAlignment="1" applyProtection="1">
      <alignment horizontal="left" vertical="center"/>
    </xf>
    <xf numFmtId="0" fontId="8" fillId="4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12" fillId="4" borderId="1" xfId="0" applyNumberFormat="1" applyFont="1" applyFill="1" applyBorder="1" applyAlignment="1" applyProtection="1">
      <alignment horizontal="left" vertical="center" wrapText="1"/>
    </xf>
    <xf numFmtId="0" fontId="12" fillId="4" borderId="0" xfId="0" applyNumberFormat="1" applyFont="1" applyFill="1" applyBorder="1" applyAlignment="1" applyProtection="1">
      <alignment horizontal="left" vertical="center" wrapText="1"/>
    </xf>
    <xf numFmtId="177" fontId="13" fillId="4" borderId="0" xfId="0" applyNumberFormat="1" applyFont="1" applyFill="1" applyBorder="1" applyAlignment="1" applyProtection="1">
      <alignment horizontal="right" vertical="center" wrapText="1"/>
    </xf>
    <xf numFmtId="178" fontId="14" fillId="0" borderId="1" xfId="0" applyNumberFormat="1" applyFont="1" applyBorder="1" applyAlignment="1">
      <alignment vertical="center" wrapText="1"/>
    </xf>
    <xf numFmtId="1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Border="1" applyAlignment="1">
      <alignment horizontal="left" vertical="center" wrapText="1"/>
    </xf>
    <xf numFmtId="0" fontId="14" fillId="0" borderId="7" xfId="0" applyNumberFormat="1" applyFont="1" applyBorder="1" applyAlignment="1">
      <alignment horizontal="left" vertical="center" wrapText="1"/>
    </xf>
    <xf numFmtId="0" fontId="14" fillId="0" borderId="8" xfId="0" applyNumberFormat="1" applyFont="1" applyBorder="1" applyAlignment="1">
      <alignment horizontal="left" vertical="center" wrapText="1"/>
    </xf>
    <xf numFmtId="0" fontId="14" fillId="5" borderId="6" xfId="0" applyNumberFormat="1" applyFont="1" applyFill="1" applyBorder="1" applyAlignment="1">
      <alignment horizontal="left" vertical="center" wrapText="1"/>
    </xf>
    <xf numFmtId="0" fontId="14" fillId="5" borderId="7" xfId="0" applyNumberFormat="1" applyFont="1" applyFill="1" applyBorder="1" applyAlignment="1">
      <alignment horizontal="left" vertical="center" wrapText="1"/>
    </xf>
    <xf numFmtId="0" fontId="14" fillId="5" borderId="8" xfId="0" applyNumberFormat="1" applyFont="1" applyFill="1" applyBorder="1" applyAlignment="1">
      <alignment horizontal="left" vertical="center" wrapText="1"/>
    </xf>
    <xf numFmtId="179" fontId="14" fillId="0" borderId="1" xfId="0" applyNumberFormat="1" applyFont="1" applyBorder="1" applyAlignment="1">
      <alignment vertical="center" wrapText="1"/>
    </xf>
    <xf numFmtId="0" fontId="8" fillId="5" borderId="1" xfId="0" applyNumberFormat="1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NumberFormat="1" applyFont="1" applyFill="1" applyBorder="1" applyAlignment="1" applyProtection="1">
      <alignment horizontal="left" vertical="center" wrapText="1"/>
    </xf>
    <xf numFmtId="179" fontId="19" fillId="5" borderId="1" xfId="0" applyNumberFormat="1" applyFont="1" applyFill="1" applyBorder="1" applyAlignment="1" applyProtection="1">
      <alignment horizontal="right" vertical="center"/>
    </xf>
    <xf numFmtId="178" fontId="14" fillId="5" borderId="1" xfId="0" applyNumberFormat="1" applyFont="1" applyFill="1" applyBorder="1" applyAlignment="1">
      <alignment vertical="center" wrapText="1"/>
    </xf>
    <xf numFmtId="10" fontId="14" fillId="5" borderId="1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left" vertical="center" wrapText="1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179" fontId="15" fillId="5" borderId="1" xfId="0" applyNumberFormat="1" applyFont="1" applyFill="1" applyBorder="1" applyAlignment="1" applyProtection="1">
      <alignment horizontal="right" vertical="center"/>
    </xf>
    <xf numFmtId="179" fontId="15" fillId="5" borderId="1" xfId="0" applyNumberFormat="1" applyFont="1" applyFill="1" applyBorder="1" applyAlignment="1" applyProtection="1">
      <alignment horizontal="right" vertical="center" wrapText="1"/>
    </xf>
    <xf numFmtId="180" fontId="14" fillId="5" borderId="1" xfId="0" applyNumberFormat="1" applyFont="1" applyFill="1" applyBorder="1" applyAlignment="1">
      <alignment vertical="center" wrapText="1"/>
    </xf>
  </cellXfs>
  <cellStyles count="5">
    <cellStyle name="差_StartUp" xfId="1"/>
    <cellStyle name="差_StartUp 2" xfId="3"/>
    <cellStyle name="常规" xfId="0" builtinId="0"/>
    <cellStyle name="好_StartUp" xfId="2"/>
    <cellStyle name="好_StartUp 2" xfId="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>
      <selection activeCell="M16" sqref="M16"/>
    </sheetView>
  </sheetViews>
  <sheetFormatPr defaultColWidth="9" defaultRowHeight="14.25"/>
  <cols>
    <col min="1" max="1" width="18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2.12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3" spans="1:17">
      <c r="A3" t="s">
        <v>23</v>
      </c>
    </row>
    <row r="4" spans="1:17" s="1" customFormat="1" ht="45" customHeight="1">
      <c r="A4" s="25" t="s">
        <v>0</v>
      </c>
      <c r="B4" s="24" t="s">
        <v>1</v>
      </c>
      <c r="C4" s="24" t="s">
        <v>2</v>
      </c>
      <c r="D4" s="24" t="s">
        <v>3</v>
      </c>
      <c r="E4" s="24"/>
      <c r="F4" s="24" t="s">
        <v>4</v>
      </c>
      <c r="G4" s="24"/>
      <c r="H4" s="24" t="s">
        <v>5</v>
      </c>
      <c r="I4" s="24" t="s">
        <v>6</v>
      </c>
      <c r="J4" s="24" t="s">
        <v>7</v>
      </c>
      <c r="K4" s="25" t="s">
        <v>8</v>
      </c>
      <c r="L4" s="24" t="s">
        <v>9</v>
      </c>
      <c r="M4" s="24" t="s">
        <v>10</v>
      </c>
      <c r="N4" s="25" t="s">
        <v>11</v>
      </c>
      <c r="O4" s="25"/>
      <c r="P4" s="25"/>
      <c r="Q4" s="25" t="s">
        <v>12</v>
      </c>
    </row>
    <row r="5" spans="1:17" s="1" customFormat="1" ht="39" customHeight="1">
      <c r="A5" s="25"/>
      <c r="B5" s="24"/>
      <c r="C5" s="24"/>
      <c r="D5" s="3" t="s">
        <v>13</v>
      </c>
      <c r="E5" s="3" t="s">
        <v>14</v>
      </c>
      <c r="F5" s="3" t="s">
        <v>13</v>
      </c>
      <c r="G5" s="3" t="s">
        <v>14</v>
      </c>
      <c r="H5" s="24"/>
      <c r="I5" s="24"/>
      <c r="J5" s="29"/>
      <c r="K5" s="25"/>
      <c r="L5" s="29"/>
      <c r="M5" s="24"/>
      <c r="N5" s="2" t="s">
        <v>15</v>
      </c>
      <c r="O5" s="2" t="s">
        <v>16</v>
      </c>
      <c r="P5" s="2" t="s">
        <v>17</v>
      </c>
      <c r="Q5" s="25"/>
    </row>
    <row r="6" spans="1:17" ht="27" customHeight="1">
      <c r="A6" s="26" t="s">
        <v>18</v>
      </c>
      <c r="B6" s="27"/>
      <c r="C6" s="27"/>
      <c r="D6" s="27"/>
      <c r="E6" s="27"/>
      <c r="F6" s="27"/>
      <c r="G6" s="27"/>
      <c r="H6" s="28"/>
      <c r="I6" s="36">
        <v>9008000</v>
      </c>
      <c r="J6" s="19"/>
      <c r="K6" s="36">
        <v>3620485.34</v>
      </c>
      <c r="L6" s="36">
        <f>I6-K6</f>
        <v>5387514.6600000001</v>
      </c>
      <c r="M6" s="20">
        <f>K6/I6</f>
        <v>0.40191888765541739</v>
      </c>
      <c r="N6" s="4"/>
      <c r="O6" s="4"/>
      <c r="P6" s="4"/>
      <c r="Q6" s="4"/>
    </row>
    <row r="7" spans="1:17" ht="21.75" customHeight="1">
      <c r="A7" s="5" t="s">
        <v>24</v>
      </c>
      <c r="B7" s="6" t="s">
        <v>25</v>
      </c>
      <c r="C7" s="6" t="s">
        <v>26</v>
      </c>
      <c r="D7" s="7" t="s">
        <v>27</v>
      </c>
      <c r="E7" s="37" t="s">
        <v>28</v>
      </c>
      <c r="F7" s="37">
        <v>39999</v>
      </c>
      <c r="G7" s="38" t="s">
        <v>29</v>
      </c>
      <c r="H7" s="39" t="s">
        <v>24</v>
      </c>
      <c r="I7" s="40">
        <v>650000</v>
      </c>
      <c r="J7" s="41"/>
      <c r="K7" s="48">
        <v>650000</v>
      </c>
      <c r="L7" s="48">
        <f t="shared" ref="L7:L67" si="0">I7-K7</f>
        <v>0</v>
      </c>
      <c r="M7" s="42">
        <f t="shared" ref="M7:M67" si="1">K7/I7</f>
        <v>1</v>
      </c>
      <c r="N7" s="43" t="s">
        <v>88</v>
      </c>
      <c r="O7" s="43" t="s">
        <v>88</v>
      </c>
      <c r="P7" s="43" t="s">
        <v>88</v>
      </c>
      <c r="Q7" s="21" t="s">
        <v>92</v>
      </c>
    </row>
    <row r="8" spans="1:17" ht="21.75" customHeight="1">
      <c r="A8" s="8" t="s">
        <v>30</v>
      </c>
      <c r="B8" s="6" t="s">
        <v>25</v>
      </c>
      <c r="C8" s="6" t="s">
        <v>26</v>
      </c>
      <c r="D8" s="7" t="s">
        <v>27</v>
      </c>
      <c r="E8" s="37" t="s">
        <v>28</v>
      </c>
      <c r="F8" s="37">
        <v>3020101</v>
      </c>
      <c r="G8" s="38" t="s">
        <v>31</v>
      </c>
      <c r="H8" s="37" t="s">
        <v>30</v>
      </c>
      <c r="I8" s="40">
        <v>27000</v>
      </c>
      <c r="J8" s="41"/>
      <c r="K8" s="48">
        <v>12408.7</v>
      </c>
      <c r="L8" s="48">
        <f t="shared" si="0"/>
        <v>14591.3</v>
      </c>
      <c r="M8" s="42">
        <f t="shared" si="1"/>
        <v>0.45958148148148154</v>
      </c>
      <c r="N8" s="43" t="s">
        <v>88</v>
      </c>
      <c r="O8" s="43" t="s">
        <v>88</v>
      </c>
      <c r="P8" s="43" t="s">
        <v>88</v>
      </c>
      <c r="Q8" s="30" t="s">
        <v>93</v>
      </c>
    </row>
    <row r="9" spans="1:17" ht="21.75" customHeight="1">
      <c r="A9" s="8" t="s">
        <v>30</v>
      </c>
      <c r="B9" s="6" t="s">
        <v>25</v>
      </c>
      <c r="C9" s="6" t="s">
        <v>26</v>
      </c>
      <c r="D9" s="7" t="s">
        <v>27</v>
      </c>
      <c r="E9" s="37" t="s">
        <v>28</v>
      </c>
      <c r="F9" s="37">
        <v>3021601</v>
      </c>
      <c r="G9" s="38" t="s">
        <v>32</v>
      </c>
      <c r="H9" s="39" t="s">
        <v>30</v>
      </c>
      <c r="I9" s="40">
        <v>20000</v>
      </c>
      <c r="J9" s="41"/>
      <c r="K9" s="48">
        <v>9377.5</v>
      </c>
      <c r="L9" s="48">
        <f t="shared" si="0"/>
        <v>10622.5</v>
      </c>
      <c r="M9" s="42">
        <f t="shared" si="1"/>
        <v>0.46887499999999999</v>
      </c>
      <c r="N9" s="43" t="s">
        <v>88</v>
      </c>
      <c r="O9" s="43" t="s">
        <v>88</v>
      </c>
      <c r="P9" s="43" t="s">
        <v>88</v>
      </c>
      <c r="Q9" s="31"/>
    </row>
    <row r="10" spans="1:17" ht="21.75" customHeight="1">
      <c r="A10" s="8" t="s">
        <v>30</v>
      </c>
      <c r="B10" s="6" t="s">
        <v>25</v>
      </c>
      <c r="C10" s="6" t="s">
        <v>26</v>
      </c>
      <c r="D10" s="7" t="s">
        <v>27</v>
      </c>
      <c r="E10" s="37" t="s">
        <v>28</v>
      </c>
      <c r="F10" s="37">
        <v>3090201</v>
      </c>
      <c r="G10" s="38" t="s">
        <v>33</v>
      </c>
      <c r="H10" s="39" t="s">
        <v>30</v>
      </c>
      <c r="I10" s="40">
        <v>53000</v>
      </c>
      <c r="J10" s="41"/>
      <c r="K10" s="48">
        <v>47850</v>
      </c>
      <c r="L10" s="48">
        <f t="shared" si="0"/>
        <v>5150</v>
      </c>
      <c r="M10" s="42">
        <f t="shared" si="1"/>
        <v>0.90283018867924525</v>
      </c>
      <c r="N10" s="43" t="s">
        <v>88</v>
      </c>
      <c r="O10" s="43" t="s">
        <v>88</v>
      </c>
      <c r="P10" s="43" t="s">
        <v>88</v>
      </c>
      <c r="Q10" s="32"/>
    </row>
    <row r="11" spans="1:17" ht="21.75" customHeight="1">
      <c r="A11" s="8" t="s">
        <v>34</v>
      </c>
      <c r="B11" s="6" t="s">
        <v>25</v>
      </c>
      <c r="C11" s="6" t="s">
        <v>26</v>
      </c>
      <c r="D11" s="7" t="s">
        <v>27</v>
      </c>
      <c r="E11" s="37" t="s">
        <v>28</v>
      </c>
      <c r="F11" s="37">
        <v>3020101</v>
      </c>
      <c r="G11" s="38" t="s">
        <v>31</v>
      </c>
      <c r="H11" s="37" t="s">
        <v>34</v>
      </c>
      <c r="I11" s="40">
        <v>40000</v>
      </c>
      <c r="J11" s="41"/>
      <c r="K11" s="48">
        <v>2445</v>
      </c>
      <c r="L11" s="48">
        <f t="shared" si="0"/>
        <v>37555</v>
      </c>
      <c r="M11" s="42">
        <f t="shared" si="1"/>
        <v>6.1124999999999999E-2</v>
      </c>
      <c r="N11" s="43" t="s">
        <v>88</v>
      </c>
      <c r="O11" s="43" t="s">
        <v>88</v>
      </c>
      <c r="P11" s="43" t="s">
        <v>88</v>
      </c>
      <c r="Q11" s="30" t="s">
        <v>94</v>
      </c>
    </row>
    <row r="12" spans="1:17" ht="21.75" customHeight="1">
      <c r="A12" s="8" t="s">
        <v>34</v>
      </c>
      <c r="B12" s="6" t="s">
        <v>25</v>
      </c>
      <c r="C12" s="6" t="s">
        <v>26</v>
      </c>
      <c r="D12" s="7" t="s">
        <v>27</v>
      </c>
      <c r="E12" s="37" t="s">
        <v>28</v>
      </c>
      <c r="F12" s="37">
        <v>3090201</v>
      </c>
      <c r="G12" s="38" t="s">
        <v>33</v>
      </c>
      <c r="H12" s="39" t="s">
        <v>34</v>
      </c>
      <c r="I12" s="40">
        <v>30000</v>
      </c>
      <c r="J12" s="41"/>
      <c r="K12" s="48">
        <v>30000</v>
      </c>
      <c r="L12" s="48">
        <f t="shared" si="0"/>
        <v>0</v>
      </c>
      <c r="M12" s="42">
        <f t="shared" si="1"/>
        <v>1</v>
      </c>
      <c r="N12" s="43" t="s">
        <v>88</v>
      </c>
      <c r="O12" s="43" t="s">
        <v>88</v>
      </c>
      <c r="P12" s="43" t="s">
        <v>88</v>
      </c>
      <c r="Q12" s="32"/>
    </row>
    <row r="13" spans="1:17" ht="21.75" customHeight="1">
      <c r="A13" s="8" t="s">
        <v>35</v>
      </c>
      <c r="B13" s="6" t="s">
        <v>25</v>
      </c>
      <c r="C13" s="6" t="s">
        <v>26</v>
      </c>
      <c r="D13" s="7" t="s">
        <v>36</v>
      </c>
      <c r="E13" s="37" t="s">
        <v>37</v>
      </c>
      <c r="F13" s="37">
        <v>39999</v>
      </c>
      <c r="G13" s="38" t="s">
        <v>29</v>
      </c>
      <c r="H13" s="37" t="s">
        <v>35</v>
      </c>
      <c r="I13" s="40">
        <v>1200000</v>
      </c>
      <c r="J13" s="41"/>
      <c r="K13" s="48">
        <v>576000</v>
      </c>
      <c r="L13" s="48">
        <f t="shared" si="0"/>
        <v>624000</v>
      </c>
      <c r="M13" s="42">
        <f t="shared" si="1"/>
        <v>0.48</v>
      </c>
      <c r="N13" s="43" t="s">
        <v>88</v>
      </c>
      <c r="O13" s="43" t="s">
        <v>88</v>
      </c>
      <c r="P13" s="43" t="s">
        <v>88</v>
      </c>
      <c r="Q13" s="21" t="s">
        <v>95</v>
      </c>
    </row>
    <row r="14" spans="1:17" ht="21.75" customHeight="1">
      <c r="A14" s="8" t="s">
        <v>38</v>
      </c>
      <c r="B14" s="6" t="s">
        <v>25</v>
      </c>
      <c r="C14" s="6" t="s">
        <v>26</v>
      </c>
      <c r="D14" s="7" t="s">
        <v>39</v>
      </c>
      <c r="E14" s="37" t="s">
        <v>28</v>
      </c>
      <c r="F14" s="37">
        <v>3020101</v>
      </c>
      <c r="G14" s="38" t="s">
        <v>31</v>
      </c>
      <c r="H14" s="37" t="s">
        <v>38</v>
      </c>
      <c r="I14" s="40">
        <v>60000</v>
      </c>
      <c r="J14" s="41"/>
      <c r="K14" s="48">
        <v>30000</v>
      </c>
      <c r="L14" s="48">
        <f t="shared" si="0"/>
        <v>30000</v>
      </c>
      <c r="M14" s="42">
        <f t="shared" si="1"/>
        <v>0.5</v>
      </c>
      <c r="N14" s="43" t="s">
        <v>88</v>
      </c>
      <c r="O14" s="43" t="s">
        <v>88</v>
      </c>
      <c r="P14" s="43" t="s">
        <v>88</v>
      </c>
      <c r="Q14" s="30" t="s">
        <v>96</v>
      </c>
    </row>
    <row r="15" spans="1:17" ht="21.75" customHeight="1">
      <c r="A15" s="8" t="s">
        <v>38</v>
      </c>
      <c r="B15" s="6" t="s">
        <v>25</v>
      </c>
      <c r="C15" s="6" t="s">
        <v>26</v>
      </c>
      <c r="D15" s="7" t="s">
        <v>39</v>
      </c>
      <c r="E15" s="37" t="s">
        <v>28</v>
      </c>
      <c r="F15" s="37">
        <v>3021101</v>
      </c>
      <c r="G15" s="38" t="s">
        <v>40</v>
      </c>
      <c r="H15" s="39" t="s">
        <v>38</v>
      </c>
      <c r="I15" s="40">
        <v>10000</v>
      </c>
      <c r="J15" s="41"/>
      <c r="K15" s="48">
        <v>5000</v>
      </c>
      <c r="L15" s="48">
        <f t="shared" si="0"/>
        <v>5000</v>
      </c>
      <c r="M15" s="42">
        <f t="shared" si="1"/>
        <v>0.5</v>
      </c>
      <c r="N15" s="43" t="s">
        <v>88</v>
      </c>
      <c r="O15" s="43" t="s">
        <v>88</v>
      </c>
      <c r="P15" s="43" t="s">
        <v>88</v>
      </c>
      <c r="Q15" s="31"/>
    </row>
    <row r="16" spans="1:17" ht="21.75" customHeight="1">
      <c r="A16" s="8" t="s">
        <v>38</v>
      </c>
      <c r="B16" s="6" t="s">
        <v>25</v>
      </c>
      <c r="C16" s="6" t="s">
        <v>26</v>
      </c>
      <c r="D16" s="7" t="s">
        <v>39</v>
      </c>
      <c r="E16" s="37" t="s">
        <v>28</v>
      </c>
      <c r="F16" s="37">
        <v>3021601</v>
      </c>
      <c r="G16" s="38" t="s">
        <v>32</v>
      </c>
      <c r="H16" s="39" t="s">
        <v>38</v>
      </c>
      <c r="I16" s="40">
        <v>10000</v>
      </c>
      <c r="J16" s="41"/>
      <c r="K16" s="48">
        <v>5000</v>
      </c>
      <c r="L16" s="48">
        <f t="shared" si="0"/>
        <v>5000</v>
      </c>
      <c r="M16" s="42">
        <f t="shared" si="1"/>
        <v>0.5</v>
      </c>
      <c r="N16" s="43" t="s">
        <v>88</v>
      </c>
      <c r="O16" s="43" t="s">
        <v>88</v>
      </c>
      <c r="P16" s="43" t="s">
        <v>88</v>
      </c>
      <c r="Q16" s="31"/>
    </row>
    <row r="17" spans="1:17" ht="21.75" customHeight="1">
      <c r="A17" s="8" t="s">
        <v>38</v>
      </c>
      <c r="B17" s="6" t="s">
        <v>25</v>
      </c>
      <c r="C17" s="6" t="s">
        <v>26</v>
      </c>
      <c r="D17" s="7" t="s">
        <v>39</v>
      </c>
      <c r="E17" s="37" t="s">
        <v>28</v>
      </c>
      <c r="F17" s="37">
        <v>3022601</v>
      </c>
      <c r="G17" s="38" t="s">
        <v>41</v>
      </c>
      <c r="H17" s="39" t="s">
        <v>38</v>
      </c>
      <c r="I17" s="40">
        <v>20000</v>
      </c>
      <c r="J17" s="41"/>
      <c r="K17" s="48">
        <v>5000</v>
      </c>
      <c r="L17" s="48">
        <f t="shared" si="0"/>
        <v>15000</v>
      </c>
      <c r="M17" s="42">
        <f t="shared" si="1"/>
        <v>0.25</v>
      </c>
      <c r="N17" s="43" t="s">
        <v>88</v>
      </c>
      <c r="O17" s="43" t="s">
        <v>88</v>
      </c>
      <c r="P17" s="43" t="s">
        <v>88</v>
      </c>
      <c r="Q17" s="32"/>
    </row>
    <row r="18" spans="1:17" ht="21.75" customHeight="1">
      <c r="A18" s="8" t="s">
        <v>42</v>
      </c>
      <c r="B18" s="6" t="s">
        <v>25</v>
      </c>
      <c r="C18" s="6" t="s">
        <v>26</v>
      </c>
      <c r="D18" s="7" t="s">
        <v>39</v>
      </c>
      <c r="E18" s="37" t="s">
        <v>28</v>
      </c>
      <c r="F18" s="37">
        <v>3020101</v>
      </c>
      <c r="G18" s="38" t="s">
        <v>31</v>
      </c>
      <c r="H18" s="37" t="s">
        <v>42</v>
      </c>
      <c r="I18" s="40">
        <v>20000</v>
      </c>
      <c r="J18" s="41"/>
      <c r="K18" s="48">
        <v>3545</v>
      </c>
      <c r="L18" s="48">
        <f t="shared" si="0"/>
        <v>16455</v>
      </c>
      <c r="M18" s="42">
        <f t="shared" si="1"/>
        <v>0.17724999999999999</v>
      </c>
      <c r="N18" s="43" t="s">
        <v>88</v>
      </c>
      <c r="O18" s="43" t="s">
        <v>88</v>
      </c>
      <c r="P18" s="43" t="s">
        <v>88</v>
      </c>
      <c r="Q18" s="21" t="s">
        <v>97</v>
      </c>
    </row>
    <row r="19" spans="1:17" ht="21.75" customHeight="1">
      <c r="A19" s="8" t="s">
        <v>43</v>
      </c>
      <c r="B19" s="6" t="s">
        <v>25</v>
      </c>
      <c r="C19" s="6" t="s">
        <v>26</v>
      </c>
      <c r="D19" s="7" t="s">
        <v>44</v>
      </c>
      <c r="E19" s="37" t="s">
        <v>45</v>
      </c>
      <c r="F19" s="37">
        <v>3020101</v>
      </c>
      <c r="G19" s="38" t="s">
        <v>31</v>
      </c>
      <c r="H19" s="37" t="s">
        <v>43</v>
      </c>
      <c r="I19" s="40">
        <v>30000</v>
      </c>
      <c r="J19" s="41"/>
      <c r="K19" s="48">
        <v>28070.79</v>
      </c>
      <c r="L19" s="48">
        <f t="shared" si="0"/>
        <v>1929.2099999999991</v>
      </c>
      <c r="M19" s="42">
        <f t="shared" si="1"/>
        <v>0.935693</v>
      </c>
      <c r="N19" s="43" t="s">
        <v>88</v>
      </c>
      <c r="O19" s="43" t="s">
        <v>88</v>
      </c>
      <c r="P19" s="43" t="s">
        <v>88</v>
      </c>
      <c r="Q19" s="30" t="s">
        <v>98</v>
      </c>
    </row>
    <row r="20" spans="1:17" ht="21.75" customHeight="1">
      <c r="A20" s="8" t="s">
        <v>43</v>
      </c>
      <c r="B20" s="6" t="s">
        <v>25</v>
      </c>
      <c r="C20" s="6" t="s">
        <v>26</v>
      </c>
      <c r="D20" s="7" t="s">
        <v>44</v>
      </c>
      <c r="E20" s="37" t="s">
        <v>45</v>
      </c>
      <c r="F20" s="37">
        <v>3022601</v>
      </c>
      <c r="G20" s="38" t="s">
        <v>41</v>
      </c>
      <c r="H20" s="39" t="s">
        <v>43</v>
      </c>
      <c r="I20" s="40">
        <v>130000</v>
      </c>
      <c r="J20" s="41"/>
      <c r="K20" s="48">
        <v>50610.78</v>
      </c>
      <c r="L20" s="48">
        <f t="shared" si="0"/>
        <v>79389.22</v>
      </c>
      <c r="M20" s="42">
        <f t="shared" si="1"/>
        <v>0.38931369230769231</v>
      </c>
      <c r="N20" s="43" t="s">
        <v>88</v>
      </c>
      <c r="O20" s="43" t="s">
        <v>88</v>
      </c>
      <c r="P20" s="43" t="s">
        <v>88</v>
      </c>
      <c r="Q20" s="31"/>
    </row>
    <row r="21" spans="1:17" ht="21.75" customHeight="1">
      <c r="A21" s="8" t="s">
        <v>43</v>
      </c>
      <c r="B21" s="6" t="s">
        <v>25</v>
      </c>
      <c r="C21" s="6" t="s">
        <v>26</v>
      </c>
      <c r="D21" s="7" t="s">
        <v>44</v>
      </c>
      <c r="E21" s="37" t="s">
        <v>45</v>
      </c>
      <c r="F21" s="37">
        <v>3090201</v>
      </c>
      <c r="G21" s="38" t="s">
        <v>33</v>
      </c>
      <c r="H21" s="39" t="s">
        <v>43</v>
      </c>
      <c r="I21" s="40">
        <v>40000</v>
      </c>
      <c r="J21" s="41"/>
      <c r="K21" s="48">
        <v>0</v>
      </c>
      <c r="L21" s="48">
        <f t="shared" si="0"/>
        <v>40000</v>
      </c>
      <c r="M21" s="42">
        <f t="shared" si="1"/>
        <v>0</v>
      </c>
      <c r="N21" s="43" t="s">
        <v>88</v>
      </c>
      <c r="O21" s="43" t="s">
        <v>88</v>
      </c>
      <c r="P21" s="43" t="s">
        <v>88</v>
      </c>
      <c r="Q21" s="31"/>
    </row>
    <row r="22" spans="1:17" ht="21.75" customHeight="1">
      <c r="A22" s="8" t="s">
        <v>43</v>
      </c>
      <c r="B22" s="6" t="s">
        <v>25</v>
      </c>
      <c r="C22" s="6" t="s">
        <v>26</v>
      </c>
      <c r="D22" s="7" t="s">
        <v>44</v>
      </c>
      <c r="E22" s="37" t="s">
        <v>45</v>
      </c>
      <c r="F22" s="37">
        <v>3023101</v>
      </c>
      <c r="G22" s="38" t="s">
        <v>46</v>
      </c>
      <c r="H22" s="39" t="s">
        <v>43</v>
      </c>
      <c r="I22" s="40">
        <v>30000</v>
      </c>
      <c r="J22" s="41"/>
      <c r="K22" s="48">
        <v>11703.4</v>
      </c>
      <c r="L22" s="48">
        <f t="shared" si="0"/>
        <v>18296.599999999999</v>
      </c>
      <c r="M22" s="42">
        <f t="shared" si="1"/>
        <v>0.39011333333333331</v>
      </c>
      <c r="N22" s="43" t="s">
        <v>88</v>
      </c>
      <c r="O22" s="43" t="s">
        <v>88</v>
      </c>
      <c r="P22" s="43" t="s">
        <v>88</v>
      </c>
      <c r="Q22" s="32"/>
    </row>
    <row r="23" spans="1:17" ht="21.75" customHeight="1">
      <c r="A23" s="8" t="s">
        <v>47</v>
      </c>
      <c r="B23" s="6" t="s">
        <v>25</v>
      </c>
      <c r="C23" s="6" t="s">
        <v>26</v>
      </c>
      <c r="D23" s="7" t="s">
        <v>48</v>
      </c>
      <c r="E23" s="37" t="s">
        <v>49</v>
      </c>
      <c r="F23" s="37">
        <v>39999</v>
      </c>
      <c r="G23" s="38" t="s">
        <v>29</v>
      </c>
      <c r="H23" s="37" t="s">
        <v>47</v>
      </c>
      <c r="I23" s="40">
        <v>999000</v>
      </c>
      <c r="J23" s="41"/>
      <c r="K23" s="48">
        <v>0</v>
      </c>
      <c r="L23" s="48">
        <f t="shared" si="0"/>
        <v>999000</v>
      </c>
      <c r="M23" s="42">
        <f t="shared" si="1"/>
        <v>0</v>
      </c>
      <c r="N23" s="43" t="s">
        <v>88</v>
      </c>
      <c r="O23" s="43" t="s">
        <v>88</v>
      </c>
      <c r="P23" s="43" t="s">
        <v>88</v>
      </c>
      <c r="Q23" s="21" t="s">
        <v>88</v>
      </c>
    </row>
    <row r="24" spans="1:17" ht="21.75" customHeight="1">
      <c r="A24" s="8" t="s">
        <v>50</v>
      </c>
      <c r="B24" s="6" t="s">
        <v>25</v>
      </c>
      <c r="C24" s="6" t="s">
        <v>26</v>
      </c>
      <c r="D24" s="7" t="s">
        <v>51</v>
      </c>
      <c r="E24" s="37" t="s">
        <v>52</v>
      </c>
      <c r="F24" s="37">
        <v>39999</v>
      </c>
      <c r="G24" s="38" t="s">
        <v>29</v>
      </c>
      <c r="H24" s="37" t="s">
        <v>50</v>
      </c>
      <c r="I24" s="40">
        <v>300000</v>
      </c>
      <c r="J24" s="41"/>
      <c r="K24" s="48">
        <v>300000</v>
      </c>
      <c r="L24" s="48">
        <f t="shared" si="0"/>
        <v>0</v>
      </c>
      <c r="M24" s="42">
        <f t="shared" si="1"/>
        <v>1</v>
      </c>
      <c r="N24" s="43" t="s">
        <v>88</v>
      </c>
      <c r="O24" s="43" t="s">
        <v>88</v>
      </c>
      <c r="P24" s="43" t="s">
        <v>88</v>
      </c>
      <c r="Q24" s="21" t="s">
        <v>99</v>
      </c>
    </row>
    <row r="25" spans="1:17" ht="21.75" customHeight="1">
      <c r="A25" s="8" t="s">
        <v>53</v>
      </c>
      <c r="B25" s="6" t="s">
        <v>25</v>
      </c>
      <c r="C25" s="6" t="s">
        <v>26</v>
      </c>
      <c r="D25" s="7" t="s">
        <v>27</v>
      </c>
      <c r="E25" s="37" t="s">
        <v>28</v>
      </c>
      <c r="F25" s="37">
        <v>39999</v>
      </c>
      <c r="G25" s="38" t="s">
        <v>29</v>
      </c>
      <c r="H25" s="37" t="s">
        <v>53</v>
      </c>
      <c r="I25" s="40">
        <v>405000</v>
      </c>
      <c r="J25" s="41"/>
      <c r="K25" s="48">
        <v>0</v>
      </c>
      <c r="L25" s="48">
        <f t="shared" si="0"/>
        <v>405000</v>
      </c>
      <c r="M25" s="42">
        <f t="shared" si="1"/>
        <v>0</v>
      </c>
      <c r="N25" s="43" t="s">
        <v>88</v>
      </c>
      <c r="O25" s="43" t="s">
        <v>88</v>
      </c>
      <c r="P25" s="43" t="s">
        <v>88</v>
      </c>
      <c r="Q25" s="21" t="s">
        <v>88</v>
      </c>
    </row>
    <row r="26" spans="1:17" ht="21.75" customHeight="1">
      <c r="A26" s="8" t="s">
        <v>54</v>
      </c>
      <c r="B26" s="6" t="s">
        <v>25</v>
      </c>
      <c r="C26" s="6" t="s">
        <v>26</v>
      </c>
      <c r="D26" s="7" t="s">
        <v>55</v>
      </c>
      <c r="E26" s="37" t="s">
        <v>56</v>
      </c>
      <c r="F26" s="37">
        <v>3020101</v>
      </c>
      <c r="G26" s="38" t="s">
        <v>31</v>
      </c>
      <c r="H26" s="37" t="s">
        <v>54</v>
      </c>
      <c r="I26" s="40">
        <v>91000</v>
      </c>
      <c r="J26" s="41"/>
      <c r="K26" s="48">
        <v>24200</v>
      </c>
      <c r="L26" s="48">
        <f t="shared" si="0"/>
        <v>66800</v>
      </c>
      <c r="M26" s="42">
        <f t="shared" si="1"/>
        <v>0.26593406593406593</v>
      </c>
      <c r="N26" s="43" t="s">
        <v>88</v>
      </c>
      <c r="O26" s="43" t="s">
        <v>88</v>
      </c>
      <c r="P26" s="43" t="s">
        <v>88</v>
      </c>
      <c r="Q26" s="30" t="s">
        <v>100</v>
      </c>
    </row>
    <row r="27" spans="1:17" ht="21.75" customHeight="1">
      <c r="A27" s="8" t="s">
        <v>54</v>
      </c>
      <c r="B27" s="6" t="s">
        <v>25</v>
      </c>
      <c r="C27" s="6" t="s">
        <v>26</v>
      </c>
      <c r="D27" s="7" t="s">
        <v>55</v>
      </c>
      <c r="E27" s="37" t="s">
        <v>56</v>
      </c>
      <c r="F27" s="37">
        <v>3021401</v>
      </c>
      <c r="G27" s="38" t="s">
        <v>57</v>
      </c>
      <c r="H27" s="39" t="s">
        <v>54</v>
      </c>
      <c r="I27" s="40">
        <v>15000</v>
      </c>
      <c r="J27" s="41"/>
      <c r="K27" s="48">
        <v>7260</v>
      </c>
      <c r="L27" s="48">
        <f t="shared" si="0"/>
        <v>7740</v>
      </c>
      <c r="M27" s="42">
        <f t="shared" si="1"/>
        <v>0.48399999999999999</v>
      </c>
      <c r="N27" s="43" t="s">
        <v>88</v>
      </c>
      <c r="O27" s="43" t="s">
        <v>88</v>
      </c>
      <c r="P27" s="43" t="s">
        <v>88</v>
      </c>
      <c r="Q27" s="31"/>
    </row>
    <row r="28" spans="1:17" ht="21.75" customHeight="1">
      <c r="A28" s="8" t="s">
        <v>54</v>
      </c>
      <c r="B28" s="6" t="s">
        <v>25</v>
      </c>
      <c r="C28" s="6" t="s">
        <v>26</v>
      </c>
      <c r="D28" s="7" t="s">
        <v>55</v>
      </c>
      <c r="E28" s="37" t="s">
        <v>56</v>
      </c>
      <c r="F28" s="37">
        <v>3021601</v>
      </c>
      <c r="G28" s="38" t="s">
        <v>32</v>
      </c>
      <c r="H28" s="39" t="s">
        <v>54</v>
      </c>
      <c r="I28" s="40">
        <v>10000</v>
      </c>
      <c r="J28" s="41"/>
      <c r="K28" s="48">
        <v>4360</v>
      </c>
      <c r="L28" s="48">
        <f t="shared" si="0"/>
        <v>5640</v>
      </c>
      <c r="M28" s="42">
        <f t="shared" si="1"/>
        <v>0.436</v>
      </c>
      <c r="N28" s="43" t="s">
        <v>88</v>
      </c>
      <c r="O28" s="43" t="s">
        <v>88</v>
      </c>
      <c r="P28" s="43" t="s">
        <v>88</v>
      </c>
      <c r="Q28" s="31"/>
    </row>
    <row r="29" spans="1:17" ht="21.75" customHeight="1">
      <c r="A29" s="8" t="s">
        <v>54</v>
      </c>
      <c r="B29" s="6" t="s">
        <v>25</v>
      </c>
      <c r="C29" s="6" t="s">
        <v>26</v>
      </c>
      <c r="D29" s="7" t="s">
        <v>55</v>
      </c>
      <c r="E29" s="37" t="s">
        <v>56</v>
      </c>
      <c r="F29" s="37">
        <v>3022701</v>
      </c>
      <c r="G29" s="38" t="s">
        <v>58</v>
      </c>
      <c r="H29" s="39" t="s">
        <v>54</v>
      </c>
      <c r="I29" s="40">
        <v>60000</v>
      </c>
      <c r="J29" s="41"/>
      <c r="K29" s="48">
        <v>29100</v>
      </c>
      <c r="L29" s="48">
        <f t="shared" si="0"/>
        <v>30900</v>
      </c>
      <c r="M29" s="42">
        <f t="shared" si="1"/>
        <v>0.48499999999999999</v>
      </c>
      <c r="N29" s="43" t="s">
        <v>88</v>
      </c>
      <c r="O29" s="43" t="s">
        <v>88</v>
      </c>
      <c r="P29" s="43" t="s">
        <v>88</v>
      </c>
      <c r="Q29" s="31"/>
    </row>
    <row r="30" spans="1:17" ht="21.75" customHeight="1">
      <c r="A30" s="8" t="s">
        <v>54</v>
      </c>
      <c r="B30" s="6" t="s">
        <v>25</v>
      </c>
      <c r="C30" s="6" t="s">
        <v>26</v>
      </c>
      <c r="D30" s="7" t="s">
        <v>55</v>
      </c>
      <c r="E30" s="37" t="s">
        <v>56</v>
      </c>
      <c r="F30" s="37">
        <v>3090201</v>
      </c>
      <c r="G30" s="38" t="s">
        <v>59</v>
      </c>
      <c r="H30" s="39" t="s">
        <v>54</v>
      </c>
      <c r="I30" s="40">
        <v>14000</v>
      </c>
      <c r="J30" s="41"/>
      <c r="K30" s="48">
        <v>6000</v>
      </c>
      <c r="L30" s="48">
        <f>I30-K30</f>
        <v>8000</v>
      </c>
      <c r="M30" s="42">
        <f>K30/I30</f>
        <v>0.42857142857142855</v>
      </c>
      <c r="N30" s="43" t="s">
        <v>88</v>
      </c>
      <c r="O30" s="43" t="s">
        <v>88</v>
      </c>
      <c r="P30" s="43" t="s">
        <v>88</v>
      </c>
      <c r="Q30" s="31"/>
    </row>
    <row r="31" spans="1:17" ht="21.75" customHeight="1">
      <c r="A31" s="8" t="s">
        <v>54</v>
      </c>
      <c r="B31" s="6" t="s">
        <v>25</v>
      </c>
      <c r="C31" s="6" t="s">
        <v>26</v>
      </c>
      <c r="D31" s="7" t="s">
        <v>55</v>
      </c>
      <c r="E31" s="37" t="s">
        <v>56</v>
      </c>
      <c r="F31" s="37">
        <v>3029901</v>
      </c>
      <c r="G31" s="38" t="s">
        <v>60</v>
      </c>
      <c r="H31" s="39" t="s">
        <v>54</v>
      </c>
      <c r="I31" s="40">
        <v>60000</v>
      </c>
      <c r="J31" s="41"/>
      <c r="K31" s="48">
        <v>24123.15</v>
      </c>
      <c r="L31" s="48">
        <f t="shared" si="0"/>
        <v>35876.85</v>
      </c>
      <c r="M31" s="42">
        <f t="shared" si="1"/>
        <v>0.40205250000000003</v>
      </c>
      <c r="N31" s="43" t="s">
        <v>88</v>
      </c>
      <c r="O31" s="43" t="s">
        <v>88</v>
      </c>
      <c r="P31" s="43" t="s">
        <v>88</v>
      </c>
      <c r="Q31" s="32"/>
    </row>
    <row r="32" spans="1:17" ht="24" customHeight="1">
      <c r="A32" s="8" t="s">
        <v>61</v>
      </c>
      <c r="B32" s="6" t="s">
        <v>25</v>
      </c>
      <c r="C32" s="6" t="s">
        <v>26</v>
      </c>
      <c r="D32" s="7" t="s">
        <v>51</v>
      </c>
      <c r="E32" s="37" t="s">
        <v>52</v>
      </c>
      <c r="F32" s="37">
        <v>3020101</v>
      </c>
      <c r="G32" s="38" t="s">
        <v>31</v>
      </c>
      <c r="H32" s="37" t="s">
        <v>61</v>
      </c>
      <c r="I32" s="40">
        <v>40000</v>
      </c>
      <c r="J32" s="41"/>
      <c r="K32" s="48">
        <v>2319.1</v>
      </c>
      <c r="L32" s="48">
        <f t="shared" si="0"/>
        <v>37680.9</v>
      </c>
      <c r="M32" s="42">
        <f t="shared" si="1"/>
        <v>5.7977499999999994E-2</v>
      </c>
      <c r="N32" s="43" t="s">
        <v>88</v>
      </c>
      <c r="O32" s="43" t="s">
        <v>88</v>
      </c>
      <c r="P32" s="43" t="s">
        <v>88</v>
      </c>
      <c r="Q32" s="30" t="s">
        <v>101</v>
      </c>
    </row>
    <row r="33" spans="1:17" ht="24.75" customHeight="1">
      <c r="A33" s="8" t="s">
        <v>61</v>
      </c>
      <c r="B33" s="6" t="s">
        <v>25</v>
      </c>
      <c r="C33" s="6" t="s">
        <v>26</v>
      </c>
      <c r="D33" s="7" t="s">
        <v>51</v>
      </c>
      <c r="E33" s="37" t="s">
        <v>52</v>
      </c>
      <c r="F33" s="37">
        <v>3021601</v>
      </c>
      <c r="G33" s="38" t="s">
        <v>32</v>
      </c>
      <c r="H33" s="39" t="s">
        <v>61</v>
      </c>
      <c r="I33" s="40">
        <v>30000</v>
      </c>
      <c r="J33" s="41"/>
      <c r="K33" s="48">
        <v>15000</v>
      </c>
      <c r="L33" s="48">
        <f t="shared" si="0"/>
        <v>15000</v>
      </c>
      <c r="M33" s="42">
        <f t="shared" si="1"/>
        <v>0.5</v>
      </c>
      <c r="N33" s="43" t="s">
        <v>88</v>
      </c>
      <c r="O33" s="43" t="s">
        <v>88</v>
      </c>
      <c r="P33" s="43" t="s">
        <v>88</v>
      </c>
      <c r="Q33" s="31"/>
    </row>
    <row r="34" spans="1:17" ht="23.25" customHeight="1">
      <c r="A34" s="8" t="s">
        <v>61</v>
      </c>
      <c r="B34" s="6" t="s">
        <v>25</v>
      </c>
      <c r="C34" s="6" t="s">
        <v>26</v>
      </c>
      <c r="D34" s="7" t="s">
        <v>51</v>
      </c>
      <c r="E34" s="37" t="s">
        <v>52</v>
      </c>
      <c r="F34" s="37">
        <v>3022601</v>
      </c>
      <c r="G34" s="38" t="s">
        <v>62</v>
      </c>
      <c r="H34" s="39" t="s">
        <v>61</v>
      </c>
      <c r="I34" s="40">
        <v>190000</v>
      </c>
      <c r="J34" s="41"/>
      <c r="K34" s="48">
        <v>40481.42</v>
      </c>
      <c r="L34" s="48">
        <f t="shared" si="0"/>
        <v>149518.58000000002</v>
      </c>
      <c r="M34" s="42">
        <f t="shared" si="1"/>
        <v>0.21306010526315788</v>
      </c>
      <c r="N34" s="43" t="s">
        <v>88</v>
      </c>
      <c r="O34" s="43" t="s">
        <v>88</v>
      </c>
      <c r="P34" s="43" t="s">
        <v>88</v>
      </c>
      <c r="Q34" s="31"/>
    </row>
    <row r="35" spans="1:17" ht="24.75" customHeight="1">
      <c r="A35" s="8" t="s">
        <v>61</v>
      </c>
      <c r="B35" s="6" t="s">
        <v>25</v>
      </c>
      <c r="C35" s="6" t="s">
        <v>26</v>
      </c>
      <c r="D35" s="7" t="s">
        <v>51</v>
      </c>
      <c r="E35" s="37" t="s">
        <v>52</v>
      </c>
      <c r="F35" s="37">
        <v>3029901</v>
      </c>
      <c r="G35" s="38" t="s">
        <v>60</v>
      </c>
      <c r="H35" s="39" t="s">
        <v>61</v>
      </c>
      <c r="I35" s="40">
        <v>30000</v>
      </c>
      <c r="J35" s="41"/>
      <c r="K35" s="48">
        <v>1080</v>
      </c>
      <c r="L35" s="48">
        <f t="shared" si="0"/>
        <v>28920</v>
      </c>
      <c r="M35" s="42">
        <f t="shared" si="1"/>
        <v>3.5999999999999997E-2</v>
      </c>
      <c r="N35" s="43" t="s">
        <v>88</v>
      </c>
      <c r="O35" s="43" t="s">
        <v>88</v>
      </c>
      <c r="P35" s="43" t="s">
        <v>88</v>
      </c>
      <c r="Q35" s="32"/>
    </row>
    <row r="36" spans="1:17" ht="27" customHeight="1">
      <c r="A36" s="8" t="s">
        <v>63</v>
      </c>
      <c r="B36" s="6" t="s">
        <v>25</v>
      </c>
      <c r="C36" s="6" t="s">
        <v>26</v>
      </c>
      <c r="D36" s="7" t="s">
        <v>27</v>
      </c>
      <c r="E36" s="37" t="s">
        <v>28</v>
      </c>
      <c r="F36" s="37">
        <v>3020601</v>
      </c>
      <c r="G36" s="38" t="s">
        <v>64</v>
      </c>
      <c r="H36" s="37" t="s">
        <v>63</v>
      </c>
      <c r="I36" s="40">
        <v>105000</v>
      </c>
      <c r="J36" s="41"/>
      <c r="K36" s="48">
        <v>63689.279999999999</v>
      </c>
      <c r="L36" s="48">
        <f t="shared" si="0"/>
        <v>41310.720000000001</v>
      </c>
      <c r="M36" s="42">
        <f t="shared" si="1"/>
        <v>0.60656457142857145</v>
      </c>
      <c r="N36" s="43" t="s">
        <v>88</v>
      </c>
      <c r="O36" s="43" t="s">
        <v>88</v>
      </c>
      <c r="P36" s="43" t="s">
        <v>88</v>
      </c>
      <c r="Q36" s="30" t="s">
        <v>102</v>
      </c>
    </row>
    <row r="37" spans="1:17" ht="27" customHeight="1">
      <c r="A37" s="8" t="s">
        <v>63</v>
      </c>
      <c r="B37" s="6" t="s">
        <v>25</v>
      </c>
      <c r="C37" s="6" t="s">
        <v>26</v>
      </c>
      <c r="D37" s="7" t="s">
        <v>27</v>
      </c>
      <c r="E37" s="37" t="s">
        <v>28</v>
      </c>
      <c r="F37" s="37">
        <v>3021301</v>
      </c>
      <c r="G37" s="38" t="s">
        <v>65</v>
      </c>
      <c r="H37" s="39" t="s">
        <v>63</v>
      </c>
      <c r="I37" s="40">
        <v>24000</v>
      </c>
      <c r="J37" s="41"/>
      <c r="K37" s="48">
        <v>9928.5</v>
      </c>
      <c r="L37" s="48">
        <f t="shared" si="0"/>
        <v>14071.5</v>
      </c>
      <c r="M37" s="42">
        <f t="shared" si="1"/>
        <v>0.41368749999999999</v>
      </c>
      <c r="N37" s="43" t="s">
        <v>88</v>
      </c>
      <c r="O37" s="43" t="s">
        <v>88</v>
      </c>
      <c r="P37" s="43" t="s">
        <v>88</v>
      </c>
      <c r="Q37" s="32"/>
    </row>
    <row r="38" spans="1:17" ht="27" customHeight="1">
      <c r="A38" s="8" t="s">
        <v>66</v>
      </c>
      <c r="B38" s="6" t="s">
        <v>25</v>
      </c>
      <c r="C38" s="6" t="s">
        <v>26</v>
      </c>
      <c r="D38" s="7" t="s">
        <v>39</v>
      </c>
      <c r="E38" s="37" t="s">
        <v>28</v>
      </c>
      <c r="F38" s="37">
        <v>3090201</v>
      </c>
      <c r="G38" s="38" t="s">
        <v>59</v>
      </c>
      <c r="H38" s="37" t="s">
        <v>66</v>
      </c>
      <c r="I38" s="40">
        <v>60000</v>
      </c>
      <c r="J38" s="41"/>
      <c r="K38" s="48">
        <v>49725</v>
      </c>
      <c r="L38" s="48">
        <f t="shared" si="0"/>
        <v>10275</v>
      </c>
      <c r="M38" s="42">
        <f t="shared" si="1"/>
        <v>0.82874999999999999</v>
      </c>
      <c r="N38" s="43" t="s">
        <v>88</v>
      </c>
      <c r="O38" s="43" t="s">
        <v>88</v>
      </c>
      <c r="P38" s="43" t="s">
        <v>88</v>
      </c>
      <c r="Q38" s="30" t="s">
        <v>103</v>
      </c>
    </row>
    <row r="39" spans="1:17" ht="27" customHeight="1">
      <c r="A39" s="8" t="s">
        <v>66</v>
      </c>
      <c r="B39" s="6" t="s">
        <v>25</v>
      </c>
      <c r="C39" s="6" t="s">
        <v>26</v>
      </c>
      <c r="D39" s="7" t="s">
        <v>51</v>
      </c>
      <c r="E39" s="37" t="s">
        <v>52</v>
      </c>
      <c r="F39" s="37">
        <v>3020101</v>
      </c>
      <c r="G39" s="38" t="s">
        <v>31</v>
      </c>
      <c r="H39" s="39" t="s">
        <v>66</v>
      </c>
      <c r="I39" s="40">
        <v>240000</v>
      </c>
      <c r="J39" s="41"/>
      <c r="K39" s="48">
        <v>62705</v>
      </c>
      <c r="L39" s="48">
        <f t="shared" si="0"/>
        <v>177295</v>
      </c>
      <c r="M39" s="42">
        <f t="shared" si="1"/>
        <v>0.26127083333333334</v>
      </c>
      <c r="N39" s="43" t="s">
        <v>88</v>
      </c>
      <c r="O39" s="43" t="s">
        <v>88</v>
      </c>
      <c r="P39" s="43" t="s">
        <v>88</v>
      </c>
      <c r="Q39" s="31"/>
    </row>
    <row r="40" spans="1:17" ht="27" customHeight="1">
      <c r="A40" s="8" t="s">
        <v>66</v>
      </c>
      <c r="B40" s="6" t="s">
        <v>25</v>
      </c>
      <c r="C40" s="6" t="s">
        <v>26</v>
      </c>
      <c r="D40" s="7" t="s">
        <v>51</v>
      </c>
      <c r="E40" s="37" t="s">
        <v>52</v>
      </c>
      <c r="F40" s="37">
        <v>3021601</v>
      </c>
      <c r="G40" s="38" t="s">
        <v>32</v>
      </c>
      <c r="H40" s="39" t="s">
        <v>66</v>
      </c>
      <c r="I40" s="40">
        <v>30000</v>
      </c>
      <c r="J40" s="41"/>
      <c r="K40" s="48">
        <v>15000</v>
      </c>
      <c r="L40" s="48">
        <f t="shared" si="0"/>
        <v>15000</v>
      </c>
      <c r="M40" s="42">
        <f t="shared" si="1"/>
        <v>0.5</v>
      </c>
      <c r="N40" s="43" t="s">
        <v>88</v>
      </c>
      <c r="O40" s="43" t="s">
        <v>88</v>
      </c>
      <c r="P40" s="43" t="s">
        <v>88</v>
      </c>
      <c r="Q40" s="31"/>
    </row>
    <row r="41" spans="1:17" ht="27" customHeight="1">
      <c r="A41" s="8" t="s">
        <v>66</v>
      </c>
      <c r="B41" s="6" t="s">
        <v>25</v>
      </c>
      <c r="C41" s="6" t="s">
        <v>26</v>
      </c>
      <c r="D41" s="7" t="s">
        <v>51</v>
      </c>
      <c r="E41" s="37" t="s">
        <v>52</v>
      </c>
      <c r="F41" s="37">
        <v>3029901</v>
      </c>
      <c r="G41" s="38" t="s">
        <v>60</v>
      </c>
      <c r="H41" s="39" t="s">
        <v>66</v>
      </c>
      <c r="I41" s="40">
        <v>70000</v>
      </c>
      <c r="J41" s="41"/>
      <c r="K41" s="48">
        <v>5000</v>
      </c>
      <c r="L41" s="48">
        <f t="shared" si="0"/>
        <v>65000</v>
      </c>
      <c r="M41" s="42">
        <f t="shared" si="1"/>
        <v>7.1428571428571425E-2</v>
      </c>
      <c r="N41" s="43" t="s">
        <v>88</v>
      </c>
      <c r="O41" s="43" t="s">
        <v>88</v>
      </c>
      <c r="P41" s="43" t="s">
        <v>88</v>
      </c>
      <c r="Q41" s="32"/>
    </row>
    <row r="42" spans="1:17" ht="27" customHeight="1">
      <c r="A42" s="8" t="s">
        <v>67</v>
      </c>
      <c r="B42" s="6" t="s">
        <v>25</v>
      </c>
      <c r="C42" s="6" t="s">
        <v>26</v>
      </c>
      <c r="D42" s="7" t="s">
        <v>27</v>
      </c>
      <c r="E42" s="37" t="s">
        <v>28</v>
      </c>
      <c r="F42" s="37">
        <v>3029901</v>
      </c>
      <c r="G42" s="38" t="s">
        <v>60</v>
      </c>
      <c r="H42" s="37" t="s">
        <v>67</v>
      </c>
      <c r="I42" s="40">
        <v>100000</v>
      </c>
      <c r="J42" s="41"/>
      <c r="K42" s="48">
        <v>36328.910000000003</v>
      </c>
      <c r="L42" s="48">
        <f t="shared" si="0"/>
        <v>63671.09</v>
      </c>
      <c r="M42" s="42">
        <f t="shared" si="1"/>
        <v>0.36328910000000003</v>
      </c>
      <c r="N42" s="43" t="s">
        <v>88</v>
      </c>
      <c r="O42" s="43" t="s">
        <v>88</v>
      </c>
      <c r="P42" s="43" t="s">
        <v>88</v>
      </c>
      <c r="Q42" s="21" t="s">
        <v>104</v>
      </c>
    </row>
    <row r="43" spans="1:17" ht="27" customHeight="1">
      <c r="A43" s="8" t="s">
        <v>68</v>
      </c>
      <c r="B43" s="6" t="s">
        <v>25</v>
      </c>
      <c r="C43" s="6" t="s">
        <v>26</v>
      </c>
      <c r="D43" s="7" t="s">
        <v>27</v>
      </c>
      <c r="E43" s="37" t="s">
        <v>28</v>
      </c>
      <c r="F43" s="37">
        <v>39999</v>
      </c>
      <c r="G43" s="38" t="s">
        <v>29</v>
      </c>
      <c r="H43" s="37" t="s">
        <v>68</v>
      </c>
      <c r="I43" s="40">
        <v>200000</v>
      </c>
      <c r="J43" s="41"/>
      <c r="K43" s="48">
        <v>200000</v>
      </c>
      <c r="L43" s="48">
        <v>0</v>
      </c>
      <c r="M43" s="42">
        <f t="shared" si="1"/>
        <v>1</v>
      </c>
      <c r="N43" s="43" t="s">
        <v>88</v>
      </c>
      <c r="O43" s="43" t="s">
        <v>88</v>
      </c>
      <c r="P43" s="43" t="s">
        <v>88</v>
      </c>
      <c r="Q43" s="22" t="s">
        <v>105</v>
      </c>
    </row>
    <row r="44" spans="1:17" ht="27" customHeight="1">
      <c r="A44" s="8" t="s">
        <v>69</v>
      </c>
      <c r="B44" s="6" t="s">
        <v>25</v>
      </c>
      <c r="C44" s="6" t="s">
        <v>26</v>
      </c>
      <c r="D44" s="7" t="s">
        <v>27</v>
      </c>
      <c r="E44" s="37" t="s">
        <v>28</v>
      </c>
      <c r="F44" s="37">
        <v>3020101</v>
      </c>
      <c r="G44" s="38" t="s">
        <v>31</v>
      </c>
      <c r="H44" s="37" t="s">
        <v>69</v>
      </c>
      <c r="I44" s="40">
        <v>100000</v>
      </c>
      <c r="J44" s="41"/>
      <c r="K44" s="48">
        <v>12229</v>
      </c>
      <c r="L44" s="48">
        <f t="shared" si="0"/>
        <v>87771</v>
      </c>
      <c r="M44" s="42">
        <f t="shared" si="1"/>
        <v>0.12229</v>
      </c>
      <c r="N44" s="43" t="s">
        <v>88</v>
      </c>
      <c r="O44" s="43" t="s">
        <v>88</v>
      </c>
      <c r="P44" s="43" t="s">
        <v>88</v>
      </c>
      <c r="Q44" s="31" t="s">
        <v>106</v>
      </c>
    </row>
    <row r="45" spans="1:17" ht="27" customHeight="1">
      <c r="A45" s="8" t="s">
        <v>69</v>
      </c>
      <c r="B45" s="6" t="s">
        <v>25</v>
      </c>
      <c r="C45" s="6" t="s">
        <v>26</v>
      </c>
      <c r="D45" s="7" t="s">
        <v>27</v>
      </c>
      <c r="E45" s="37" t="s">
        <v>28</v>
      </c>
      <c r="F45" s="37">
        <v>3021101</v>
      </c>
      <c r="G45" s="38" t="s">
        <v>40</v>
      </c>
      <c r="H45" s="39" t="s">
        <v>69</v>
      </c>
      <c r="I45" s="40">
        <v>30000</v>
      </c>
      <c r="J45" s="41"/>
      <c r="K45" s="48">
        <v>7500</v>
      </c>
      <c r="L45" s="48">
        <f t="shared" si="0"/>
        <v>22500</v>
      </c>
      <c r="M45" s="42">
        <f t="shared" si="1"/>
        <v>0.25</v>
      </c>
      <c r="N45" s="43" t="s">
        <v>88</v>
      </c>
      <c r="O45" s="43" t="s">
        <v>88</v>
      </c>
      <c r="P45" s="43" t="s">
        <v>88</v>
      </c>
      <c r="Q45" s="31"/>
    </row>
    <row r="46" spans="1:17" ht="27" customHeight="1">
      <c r="A46" s="8" t="s">
        <v>69</v>
      </c>
      <c r="B46" s="6" t="s">
        <v>25</v>
      </c>
      <c r="C46" s="6" t="s">
        <v>26</v>
      </c>
      <c r="D46" s="7" t="s">
        <v>27</v>
      </c>
      <c r="E46" s="37" t="s">
        <v>28</v>
      </c>
      <c r="F46" s="37">
        <v>3021601</v>
      </c>
      <c r="G46" s="38" t="s">
        <v>32</v>
      </c>
      <c r="H46" s="39" t="s">
        <v>69</v>
      </c>
      <c r="I46" s="40">
        <v>10000</v>
      </c>
      <c r="J46" s="41"/>
      <c r="K46" s="48">
        <v>0</v>
      </c>
      <c r="L46" s="48">
        <f t="shared" si="0"/>
        <v>10000</v>
      </c>
      <c r="M46" s="42">
        <f t="shared" si="1"/>
        <v>0</v>
      </c>
      <c r="N46" s="43" t="s">
        <v>88</v>
      </c>
      <c r="O46" s="43" t="s">
        <v>88</v>
      </c>
      <c r="P46" s="43" t="s">
        <v>88</v>
      </c>
      <c r="Q46" s="31"/>
    </row>
    <row r="47" spans="1:17" ht="27" customHeight="1">
      <c r="A47" s="8" t="s">
        <v>69</v>
      </c>
      <c r="B47" s="6" t="s">
        <v>25</v>
      </c>
      <c r="C47" s="6" t="s">
        <v>26</v>
      </c>
      <c r="D47" s="7" t="s">
        <v>27</v>
      </c>
      <c r="E47" s="37" t="s">
        <v>28</v>
      </c>
      <c r="F47" s="37">
        <v>3029901</v>
      </c>
      <c r="G47" s="38" t="s">
        <v>60</v>
      </c>
      <c r="H47" s="39" t="s">
        <v>69</v>
      </c>
      <c r="I47" s="40">
        <v>60000</v>
      </c>
      <c r="J47" s="41"/>
      <c r="K47" s="48">
        <v>60000</v>
      </c>
      <c r="L47" s="48">
        <f t="shared" si="0"/>
        <v>0</v>
      </c>
      <c r="M47" s="42">
        <f t="shared" si="1"/>
        <v>1</v>
      </c>
      <c r="N47" s="43" t="s">
        <v>88</v>
      </c>
      <c r="O47" s="43" t="s">
        <v>88</v>
      </c>
      <c r="P47" s="43" t="s">
        <v>88</v>
      </c>
      <c r="Q47" s="32"/>
    </row>
    <row r="48" spans="1:17" ht="27" customHeight="1">
      <c r="A48" s="8" t="s">
        <v>70</v>
      </c>
      <c r="B48" s="6" t="s">
        <v>25</v>
      </c>
      <c r="C48" s="6" t="s">
        <v>26</v>
      </c>
      <c r="D48" s="7" t="s">
        <v>27</v>
      </c>
      <c r="E48" s="37" t="s">
        <v>28</v>
      </c>
      <c r="F48" s="37">
        <v>3020101</v>
      </c>
      <c r="G48" s="38" t="s">
        <v>31</v>
      </c>
      <c r="H48" s="37" t="s">
        <v>70</v>
      </c>
      <c r="I48" s="40">
        <v>32000</v>
      </c>
      <c r="J48" s="41"/>
      <c r="K48" s="48">
        <v>7102</v>
      </c>
      <c r="L48" s="48">
        <f t="shared" si="0"/>
        <v>24898</v>
      </c>
      <c r="M48" s="42">
        <f t="shared" si="1"/>
        <v>0.22193750000000001</v>
      </c>
      <c r="N48" s="43" t="s">
        <v>88</v>
      </c>
      <c r="O48" s="43" t="s">
        <v>88</v>
      </c>
      <c r="P48" s="43" t="s">
        <v>88</v>
      </c>
      <c r="Q48" s="30" t="s">
        <v>107</v>
      </c>
    </row>
    <row r="49" spans="1:17" ht="27" customHeight="1">
      <c r="A49" s="8" t="s">
        <v>70</v>
      </c>
      <c r="B49" s="6" t="s">
        <v>25</v>
      </c>
      <c r="C49" s="6" t="s">
        <v>26</v>
      </c>
      <c r="D49" s="7" t="s">
        <v>27</v>
      </c>
      <c r="E49" s="37" t="s">
        <v>28</v>
      </c>
      <c r="F49" s="37">
        <v>3021601</v>
      </c>
      <c r="G49" s="38" t="s">
        <v>32</v>
      </c>
      <c r="H49" s="39" t="s">
        <v>70</v>
      </c>
      <c r="I49" s="40">
        <v>10000</v>
      </c>
      <c r="J49" s="41"/>
      <c r="K49" s="48">
        <v>5000</v>
      </c>
      <c r="L49" s="48">
        <f t="shared" si="0"/>
        <v>5000</v>
      </c>
      <c r="M49" s="42">
        <f t="shared" si="1"/>
        <v>0.5</v>
      </c>
      <c r="N49" s="43" t="s">
        <v>88</v>
      </c>
      <c r="O49" s="43" t="s">
        <v>88</v>
      </c>
      <c r="P49" s="43" t="s">
        <v>88</v>
      </c>
      <c r="Q49" s="31"/>
    </row>
    <row r="50" spans="1:17" ht="27" customHeight="1">
      <c r="A50" s="8" t="s">
        <v>70</v>
      </c>
      <c r="B50" s="6" t="s">
        <v>25</v>
      </c>
      <c r="C50" s="6" t="s">
        <v>26</v>
      </c>
      <c r="D50" s="7" t="s">
        <v>27</v>
      </c>
      <c r="E50" s="37" t="s">
        <v>28</v>
      </c>
      <c r="F50" s="37">
        <v>3022601</v>
      </c>
      <c r="G50" s="38" t="s">
        <v>62</v>
      </c>
      <c r="H50" s="39" t="s">
        <v>70</v>
      </c>
      <c r="I50" s="40">
        <v>20000</v>
      </c>
      <c r="J50" s="41"/>
      <c r="K50" s="48">
        <v>5000</v>
      </c>
      <c r="L50" s="48">
        <f t="shared" si="0"/>
        <v>15000</v>
      </c>
      <c r="M50" s="42">
        <f t="shared" si="1"/>
        <v>0.25</v>
      </c>
      <c r="N50" s="43" t="s">
        <v>88</v>
      </c>
      <c r="O50" s="43" t="s">
        <v>88</v>
      </c>
      <c r="P50" s="43" t="s">
        <v>88</v>
      </c>
      <c r="Q50" s="31"/>
    </row>
    <row r="51" spans="1:17" ht="27" customHeight="1">
      <c r="A51" s="8" t="s">
        <v>70</v>
      </c>
      <c r="B51" s="6" t="s">
        <v>25</v>
      </c>
      <c r="C51" s="6" t="s">
        <v>26</v>
      </c>
      <c r="D51" s="7" t="s">
        <v>27</v>
      </c>
      <c r="E51" s="37" t="s">
        <v>28</v>
      </c>
      <c r="F51" s="37">
        <v>3090201</v>
      </c>
      <c r="G51" s="38" t="s">
        <v>59</v>
      </c>
      <c r="H51" s="39" t="s">
        <v>70</v>
      </c>
      <c r="I51" s="40">
        <v>38000</v>
      </c>
      <c r="J51" s="41"/>
      <c r="K51" s="48">
        <v>37850</v>
      </c>
      <c r="L51" s="48">
        <f t="shared" si="0"/>
        <v>150</v>
      </c>
      <c r="M51" s="42">
        <f t="shared" si="1"/>
        <v>0.99605263157894741</v>
      </c>
      <c r="N51" s="43" t="s">
        <v>88</v>
      </c>
      <c r="O51" s="43" t="s">
        <v>88</v>
      </c>
      <c r="P51" s="43" t="s">
        <v>88</v>
      </c>
      <c r="Q51" s="31"/>
    </row>
    <row r="52" spans="1:17" ht="27" customHeight="1">
      <c r="A52" s="8" t="s">
        <v>70</v>
      </c>
      <c r="B52" s="6" t="s">
        <v>25</v>
      </c>
      <c r="C52" s="6" t="s">
        <v>26</v>
      </c>
      <c r="D52" s="7" t="s">
        <v>27</v>
      </c>
      <c r="E52" s="37" t="s">
        <v>28</v>
      </c>
      <c r="F52" s="37">
        <v>3029901</v>
      </c>
      <c r="G52" s="38" t="s">
        <v>60</v>
      </c>
      <c r="H52" s="39" t="s">
        <v>70</v>
      </c>
      <c r="I52" s="40">
        <v>100000</v>
      </c>
      <c r="J52" s="41"/>
      <c r="K52" s="48">
        <v>44984.11</v>
      </c>
      <c r="L52" s="48">
        <f t="shared" si="0"/>
        <v>55015.89</v>
      </c>
      <c r="M52" s="42">
        <f t="shared" si="1"/>
        <v>0.44984109999999999</v>
      </c>
      <c r="N52" s="43" t="s">
        <v>88</v>
      </c>
      <c r="O52" s="43" t="s">
        <v>88</v>
      </c>
      <c r="P52" s="43" t="s">
        <v>88</v>
      </c>
      <c r="Q52" s="32"/>
    </row>
    <row r="53" spans="1:17" ht="27" customHeight="1">
      <c r="A53" s="8" t="s">
        <v>71</v>
      </c>
      <c r="B53" s="6" t="s">
        <v>25</v>
      </c>
      <c r="C53" s="6" t="s">
        <v>26</v>
      </c>
      <c r="D53" s="7" t="s">
        <v>39</v>
      </c>
      <c r="E53" s="37" t="s">
        <v>28</v>
      </c>
      <c r="F53" s="37">
        <v>3020101</v>
      </c>
      <c r="G53" s="38" t="s">
        <v>31</v>
      </c>
      <c r="H53" s="37" t="s">
        <v>71</v>
      </c>
      <c r="I53" s="40">
        <v>38000</v>
      </c>
      <c r="J53" s="41"/>
      <c r="K53" s="48">
        <v>14520</v>
      </c>
      <c r="L53" s="48">
        <f t="shared" si="0"/>
        <v>23480</v>
      </c>
      <c r="M53" s="42">
        <f t="shared" si="1"/>
        <v>0.38210526315789473</v>
      </c>
      <c r="N53" s="43" t="s">
        <v>88</v>
      </c>
      <c r="O53" s="43" t="s">
        <v>88</v>
      </c>
      <c r="P53" s="43" t="s">
        <v>88</v>
      </c>
      <c r="Q53" s="30" t="s">
        <v>108</v>
      </c>
    </row>
    <row r="54" spans="1:17" ht="27" customHeight="1">
      <c r="A54" s="8" t="s">
        <v>71</v>
      </c>
      <c r="B54" s="6" t="s">
        <v>25</v>
      </c>
      <c r="C54" s="6" t="s">
        <v>26</v>
      </c>
      <c r="D54" s="7" t="s">
        <v>39</v>
      </c>
      <c r="E54" s="37" t="s">
        <v>28</v>
      </c>
      <c r="F54" s="37">
        <v>3090201</v>
      </c>
      <c r="G54" s="38" t="s">
        <v>59</v>
      </c>
      <c r="H54" s="39" t="s">
        <v>71</v>
      </c>
      <c r="I54" s="40">
        <v>12000</v>
      </c>
      <c r="J54" s="41"/>
      <c r="K54" s="48">
        <v>12000</v>
      </c>
      <c r="L54" s="48">
        <f t="shared" si="0"/>
        <v>0</v>
      </c>
      <c r="M54" s="42">
        <f t="shared" si="1"/>
        <v>1</v>
      </c>
      <c r="N54" s="43" t="s">
        <v>88</v>
      </c>
      <c r="O54" s="43" t="s">
        <v>88</v>
      </c>
      <c r="P54" s="43" t="s">
        <v>88</v>
      </c>
      <c r="Q54" s="32"/>
    </row>
    <row r="55" spans="1:17" ht="27" customHeight="1">
      <c r="A55" s="8" t="s">
        <v>72</v>
      </c>
      <c r="B55" s="6" t="s">
        <v>25</v>
      </c>
      <c r="C55" s="6" t="s">
        <v>26</v>
      </c>
      <c r="D55" s="7" t="s">
        <v>73</v>
      </c>
      <c r="E55" s="37" t="s">
        <v>28</v>
      </c>
      <c r="F55" s="37">
        <v>3020101</v>
      </c>
      <c r="G55" s="38" t="s">
        <v>31</v>
      </c>
      <c r="H55" s="37" t="s">
        <v>72</v>
      </c>
      <c r="I55" s="40">
        <v>132000</v>
      </c>
      <c r="J55" s="41"/>
      <c r="K55" s="48">
        <v>13544.4</v>
      </c>
      <c r="L55" s="48">
        <f t="shared" si="0"/>
        <v>118455.6</v>
      </c>
      <c r="M55" s="42">
        <f t="shared" si="1"/>
        <v>0.1026090909090909</v>
      </c>
      <c r="N55" s="43" t="s">
        <v>88</v>
      </c>
      <c r="O55" s="43" t="s">
        <v>88</v>
      </c>
      <c r="P55" s="43" t="s">
        <v>88</v>
      </c>
      <c r="Q55" s="30" t="s">
        <v>109</v>
      </c>
    </row>
    <row r="56" spans="1:17" ht="27" customHeight="1">
      <c r="A56" s="8" t="s">
        <v>72</v>
      </c>
      <c r="B56" s="6" t="s">
        <v>25</v>
      </c>
      <c r="C56" s="6" t="s">
        <v>26</v>
      </c>
      <c r="D56" s="7" t="s">
        <v>73</v>
      </c>
      <c r="E56" s="37" t="s">
        <v>28</v>
      </c>
      <c r="F56" s="37">
        <v>3022601</v>
      </c>
      <c r="G56" s="38" t="s">
        <v>62</v>
      </c>
      <c r="H56" s="39" t="s">
        <v>72</v>
      </c>
      <c r="I56" s="40">
        <v>50000</v>
      </c>
      <c r="J56" s="41"/>
      <c r="K56" s="48">
        <v>9100</v>
      </c>
      <c r="L56" s="48">
        <f t="shared" si="0"/>
        <v>40900</v>
      </c>
      <c r="M56" s="42">
        <f t="shared" si="1"/>
        <v>0.182</v>
      </c>
      <c r="N56" s="43" t="s">
        <v>88</v>
      </c>
      <c r="O56" s="43" t="s">
        <v>88</v>
      </c>
      <c r="P56" s="43" t="s">
        <v>88</v>
      </c>
      <c r="Q56" s="31"/>
    </row>
    <row r="57" spans="1:17" ht="27" customHeight="1">
      <c r="A57" s="8" t="s">
        <v>72</v>
      </c>
      <c r="B57" s="6" t="s">
        <v>25</v>
      </c>
      <c r="C57" s="6" t="s">
        <v>26</v>
      </c>
      <c r="D57" s="7" t="s">
        <v>73</v>
      </c>
      <c r="E57" s="37" t="s">
        <v>28</v>
      </c>
      <c r="F57" s="37">
        <v>3022701</v>
      </c>
      <c r="G57" s="38" t="s">
        <v>58</v>
      </c>
      <c r="H57" s="39" t="s">
        <v>72</v>
      </c>
      <c r="I57" s="40">
        <v>30000</v>
      </c>
      <c r="J57" s="41"/>
      <c r="K57" s="48">
        <v>0</v>
      </c>
      <c r="L57" s="48">
        <f t="shared" si="0"/>
        <v>30000</v>
      </c>
      <c r="M57" s="42">
        <f t="shared" si="1"/>
        <v>0</v>
      </c>
      <c r="N57" s="43" t="s">
        <v>88</v>
      </c>
      <c r="O57" s="43" t="s">
        <v>88</v>
      </c>
      <c r="P57" s="43" t="s">
        <v>88</v>
      </c>
      <c r="Q57" s="31"/>
    </row>
    <row r="58" spans="1:17" ht="27" customHeight="1">
      <c r="A58" s="8" t="s">
        <v>72</v>
      </c>
      <c r="B58" s="6" t="s">
        <v>25</v>
      </c>
      <c r="C58" s="6" t="s">
        <v>26</v>
      </c>
      <c r="D58" s="7" t="s">
        <v>73</v>
      </c>
      <c r="E58" s="37" t="s">
        <v>28</v>
      </c>
      <c r="F58" s="37">
        <v>3090201</v>
      </c>
      <c r="G58" s="38" t="s">
        <v>59</v>
      </c>
      <c r="H58" s="39" t="s">
        <v>72</v>
      </c>
      <c r="I58" s="40">
        <v>38000</v>
      </c>
      <c r="J58" s="41"/>
      <c r="K58" s="48">
        <v>0</v>
      </c>
      <c r="L58" s="48">
        <f t="shared" si="0"/>
        <v>38000</v>
      </c>
      <c r="M58" s="42">
        <f t="shared" si="1"/>
        <v>0</v>
      </c>
      <c r="N58" s="43" t="s">
        <v>88</v>
      </c>
      <c r="O58" s="43" t="s">
        <v>88</v>
      </c>
      <c r="P58" s="43" t="s">
        <v>88</v>
      </c>
      <c r="Q58" s="31"/>
    </row>
    <row r="59" spans="1:17" ht="27" customHeight="1">
      <c r="A59" s="8" t="s">
        <v>72</v>
      </c>
      <c r="B59" s="6" t="s">
        <v>25</v>
      </c>
      <c r="C59" s="6" t="s">
        <v>26</v>
      </c>
      <c r="D59" s="7" t="s">
        <v>73</v>
      </c>
      <c r="E59" s="37" t="s">
        <v>28</v>
      </c>
      <c r="F59" s="37">
        <v>3023101</v>
      </c>
      <c r="G59" s="38" t="s">
        <v>46</v>
      </c>
      <c r="H59" s="39" t="s">
        <v>72</v>
      </c>
      <c r="I59" s="40">
        <v>30000</v>
      </c>
      <c r="J59" s="41"/>
      <c r="K59" s="48">
        <v>7213.4</v>
      </c>
      <c r="L59" s="48">
        <f t="shared" si="0"/>
        <v>22786.6</v>
      </c>
      <c r="M59" s="42">
        <f t="shared" si="1"/>
        <v>0.24044666666666664</v>
      </c>
      <c r="N59" s="43" t="s">
        <v>88</v>
      </c>
      <c r="O59" s="43" t="s">
        <v>88</v>
      </c>
      <c r="P59" s="43" t="s">
        <v>88</v>
      </c>
      <c r="Q59" s="31"/>
    </row>
    <row r="60" spans="1:17" ht="33.75" customHeight="1">
      <c r="A60" s="8" t="s">
        <v>72</v>
      </c>
      <c r="B60" s="6" t="s">
        <v>25</v>
      </c>
      <c r="C60" s="6" t="s">
        <v>26</v>
      </c>
      <c r="D60" s="7" t="s">
        <v>73</v>
      </c>
      <c r="E60" s="37" t="s">
        <v>28</v>
      </c>
      <c r="F60" s="37">
        <v>3029901</v>
      </c>
      <c r="G60" s="38" t="s">
        <v>74</v>
      </c>
      <c r="H60" s="39" t="s">
        <v>72</v>
      </c>
      <c r="I60" s="40">
        <v>100000</v>
      </c>
      <c r="J60" s="41"/>
      <c r="K60" s="48">
        <v>14489.9</v>
      </c>
      <c r="L60" s="48">
        <f t="shared" si="0"/>
        <v>85510.1</v>
      </c>
      <c r="M60" s="42">
        <f t="shared" si="1"/>
        <v>0.144899</v>
      </c>
      <c r="N60" s="43" t="s">
        <v>88</v>
      </c>
      <c r="O60" s="43" t="s">
        <v>88</v>
      </c>
      <c r="P60" s="43" t="s">
        <v>88</v>
      </c>
      <c r="Q60" s="31"/>
    </row>
    <row r="61" spans="1:17" ht="33.75" customHeight="1">
      <c r="A61" s="8" t="s">
        <v>72</v>
      </c>
      <c r="B61" s="6" t="s">
        <v>25</v>
      </c>
      <c r="C61" s="6" t="s">
        <v>26</v>
      </c>
      <c r="D61" s="7" t="s">
        <v>75</v>
      </c>
      <c r="E61" s="37" t="s">
        <v>76</v>
      </c>
      <c r="F61" s="37">
        <v>3021101</v>
      </c>
      <c r="G61" s="38" t="s">
        <v>40</v>
      </c>
      <c r="H61" s="39" t="s">
        <v>72</v>
      </c>
      <c r="I61" s="40">
        <v>20000</v>
      </c>
      <c r="J61" s="41"/>
      <c r="K61" s="48">
        <v>7100</v>
      </c>
      <c r="L61" s="48">
        <f t="shared" si="0"/>
        <v>12900</v>
      </c>
      <c r="M61" s="42">
        <f t="shared" si="1"/>
        <v>0.35499999999999998</v>
      </c>
      <c r="N61" s="43" t="s">
        <v>88</v>
      </c>
      <c r="O61" s="43" t="s">
        <v>88</v>
      </c>
      <c r="P61" s="43" t="s">
        <v>88</v>
      </c>
      <c r="Q61" s="32"/>
    </row>
    <row r="62" spans="1:17" ht="27" customHeight="1">
      <c r="A62" s="8" t="s">
        <v>77</v>
      </c>
      <c r="B62" s="6" t="s">
        <v>25</v>
      </c>
      <c r="C62" s="6" t="s">
        <v>26</v>
      </c>
      <c r="D62" s="7" t="s">
        <v>73</v>
      </c>
      <c r="E62" s="37" t="s">
        <v>28</v>
      </c>
      <c r="F62" s="37">
        <v>3020101</v>
      </c>
      <c r="G62" s="38" t="s">
        <v>78</v>
      </c>
      <c r="H62" s="37" t="s">
        <v>77</v>
      </c>
      <c r="I62" s="40">
        <v>30000</v>
      </c>
      <c r="J62" s="41"/>
      <c r="K62" s="48">
        <v>0</v>
      </c>
      <c r="L62" s="48">
        <f t="shared" si="0"/>
        <v>30000</v>
      </c>
      <c r="M62" s="42">
        <f t="shared" si="1"/>
        <v>0</v>
      </c>
      <c r="N62" s="43" t="s">
        <v>88</v>
      </c>
      <c r="O62" s="43" t="s">
        <v>88</v>
      </c>
      <c r="P62" s="43" t="s">
        <v>88</v>
      </c>
      <c r="Q62" s="21" t="s">
        <v>88</v>
      </c>
    </row>
    <row r="63" spans="1:17" ht="36.75" customHeight="1">
      <c r="A63" s="16" t="s">
        <v>79</v>
      </c>
      <c r="B63" s="6" t="s">
        <v>25</v>
      </c>
      <c r="C63" s="16" t="s">
        <v>81</v>
      </c>
      <c r="D63" s="16" t="s">
        <v>55</v>
      </c>
      <c r="E63" s="44" t="s">
        <v>56</v>
      </c>
      <c r="F63" s="37">
        <v>3029901</v>
      </c>
      <c r="G63" s="38" t="s">
        <v>60</v>
      </c>
      <c r="H63" s="45" t="s">
        <v>89</v>
      </c>
      <c r="I63" s="46">
        <v>620000</v>
      </c>
      <c r="J63" s="41"/>
      <c r="K63" s="48">
        <v>0</v>
      </c>
      <c r="L63" s="48">
        <f t="shared" si="0"/>
        <v>620000</v>
      </c>
      <c r="M63" s="42">
        <f t="shared" si="1"/>
        <v>0</v>
      </c>
      <c r="N63" s="43" t="s">
        <v>88</v>
      </c>
      <c r="O63" s="43" t="s">
        <v>88</v>
      </c>
      <c r="P63" s="43" t="s">
        <v>88</v>
      </c>
      <c r="Q63" s="21" t="s">
        <v>88</v>
      </c>
    </row>
    <row r="64" spans="1:17" ht="27" customHeight="1">
      <c r="A64" s="16" t="s">
        <v>80</v>
      </c>
      <c r="B64" s="6" t="s">
        <v>25</v>
      </c>
      <c r="C64" s="6" t="s">
        <v>26</v>
      </c>
      <c r="D64" s="16" t="s">
        <v>82</v>
      </c>
      <c r="E64" s="44" t="s">
        <v>83</v>
      </c>
      <c r="F64" s="37">
        <v>3029901</v>
      </c>
      <c r="G64" s="38" t="s">
        <v>60</v>
      </c>
      <c r="H64" s="45" t="s">
        <v>91</v>
      </c>
      <c r="I64" s="47">
        <v>420000</v>
      </c>
      <c r="J64" s="41"/>
      <c r="K64" s="48">
        <v>50000</v>
      </c>
      <c r="L64" s="48">
        <f t="shared" si="0"/>
        <v>370000</v>
      </c>
      <c r="M64" s="42">
        <f t="shared" si="1"/>
        <v>0.11904761904761904</v>
      </c>
      <c r="N64" s="43" t="s">
        <v>88</v>
      </c>
      <c r="O64" s="43" t="s">
        <v>88</v>
      </c>
      <c r="P64" s="43" t="s">
        <v>88</v>
      </c>
      <c r="Q64" s="33" t="s">
        <v>110</v>
      </c>
    </row>
    <row r="65" spans="1:17" ht="27" customHeight="1">
      <c r="A65" s="16" t="s">
        <v>80</v>
      </c>
      <c r="B65" s="6" t="s">
        <v>25</v>
      </c>
      <c r="C65" s="6" t="s">
        <v>26</v>
      </c>
      <c r="D65" s="16" t="s">
        <v>82</v>
      </c>
      <c r="E65" s="44" t="s">
        <v>83</v>
      </c>
      <c r="F65" s="37">
        <v>3029901</v>
      </c>
      <c r="G65" s="38" t="s">
        <v>87</v>
      </c>
      <c r="H65" s="44" t="s">
        <v>80</v>
      </c>
      <c r="I65" s="47">
        <v>241000</v>
      </c>
      <c r="J65" s="41"/>
      <c r="K65" s="48">
        <v>120000</v>
      </c>
      <c r="L65" s="48">
        <f t="shared" si="0"/>
        <v>121000</v>
      </c>
      <c r="M65" s="42">
        <f t="shared" si="1"/>
        <v>0.49792531120331951</v>
      </c>
      <c r="N65" s="43" t="s">
        <v>88</v>
      </c>
      <c r="O65" s="43" t="s">
        <v>88</v>
      </c>
      <c r="P65" s="43" t="s">
        <v>88</v>
      </c>
      <c r="Q65" s="34"/>
    </row>
    <row r="66" spans="1:17" ht="27" customHeight="1">
      <c r="A66" s="16" t="s">
        <v>80</v>
      </c>
      <c r="B66" s="6" t="s">
        <v>25</v>
      </c>
      <c r="C66" s="6" t="s">
        <v>26</v>
      </c>
      <c r="D66" s="16" t="s">
        <v>82</v>
      </c>
      <c r="E66" s="44" t="s">
        <v>83</v>
      </c>
      <c r="F66" s="37">
        <v>3020101</v>
      </c>
      <c r="G66" s="38" t="s">
        <v>31</v>
      </c>
      <c r="H66" s="44" t="s">
        <v>80</v>
      </c>
      <c r="I66" s="47">
        <v>1339000</v>
      </c>
      <c r="J66" s="41"/>
      <c r="K66" s="48">
        <v>829541</v>
      </c>
      <c r="L66" s="48">
        <f t="shared" si="0"/>
        <v>509459</v>
      </c>
      <c r="M66" s="42">
        <f t="shared" si="1"/>
        <v>0.61952277819268109</v>
      </c>
      <c r="N66" s="43" t="s">
        <v>88</v>
      </c>
      <c r="O66" s="43" t="s">
        <v>88</v>
      </c>
      <c r="P66" s="43" t="s">
        <v>88</v>
      </c>
      <c r="Q66" s="35"/>
    </row>
    <row r="67" spans="1:17" ht="38.25" customHeight="1">
      <c r="A67" s="16" t="s">
        <v>84</v>
      </c>
      <c r="B67" s="6" t="s">
        <v>25</v>
      </c>
      <c r="C67" s="16" t="s">
        <v>81</v>
      </c>
      <c r="D67" s="16" t="s">
        <v>85</v>
      </c>
      <c r="E67" s="44" t="s">
        <v>86</v>
      </c>
      <c r="F67" s="37">
        <v>39999</v>
      </c>
      <c r="G67" s="38" t="s">
        <v>29</v>
      </c>
      <c r="H67" s="45" t="s">
        <v>90</v>
      </c>
      <c r="I67" s="47">
        <v>65000</v>
      </c>
      <c r="J67" s="41"/>
      <c r="K67" s="48">
        <v>0</v>
      </c>
      <c r="L67" s="48">
        <f t="shared" si="0"/>
        <v>65000</v>
      </c>
      <c r="M67" s="42">
        <f t="shared" si="1"/>
        <v>0</v>
      </c>
      <c r="N67" s="43" t="s">
        <v>88</v>
      </c>
      <c r="O67" s="43" t="s">
        <v>88</v>
      </c>
      <c r="P67" s="43" t="s">
        <v>88</v>
      </c>
      <c r="Q67" s="21" t="s">
        <v>88</v>
      </c>
    </row>
    <row r="68" spans="1:17" ht="27" customHeight="1">
      <c r="A68" s="17"/>
      <c r="B68" s="9"/>
      <c r="C68" s="9"/>
      <c r="D68" s="10"/>
      <c r="E68" s="11"/>
      <c r="F68" s="11"/>
      <c r="G68" s="12"/>
      <c r="H68" s="11"/>
      <c r="I68" s="18"/>
      <c r="J68" s="13"/>
      <c r="K68" s="14"/>
      <c r="L68" s="14"/>
      <c r="M68" s="14"/>
      <c r="N68" s="15"/>
      <c r="O68" s="15"/>
      <c r="P68" s="15"/>
      <c r="Q68" s="15"/>
    </row>
    <row r="69" spans="1:17">
      <c r="A69" t="s">
        <v>19</v>
      </c>
    </row>
    <row r="70" spans="1:17">
      <c r="A70" t="s">
        <v>20</v>
      </c>
    </row>
    <row r="71" spans="1:17">
      <c r="A71" t="s">
        <v>21</v>
      </c>
    </row>
  </sheetData>
  <autoFilter ref="A5:Q5"/>
  <mergeCells count="28">
    <mergeCell ref="Q53:Q54"/>
    <mergeCell ref="Q55:Q61"/>
    <mergeCell ref="Q64:Q66"/>
    <mergeCell ref="Q44:Q47"/>
    <mergeCell ref="Q32:Q35"/>
    <mergeCell ref="Q36:Q37"/>
    <mergeCell ref="Q38:Q41"/>
    <mergeCell ref="Q48:Q52"/>
    <mergeCell ref="Q8:Q10"/>
    <mergeCell ref="Q11:Q12"/>
    <mergeCell ref="Q14:Q17"/>
    <mergeCell ref="Q19:Q22"/>
    <mergeCell ref="Q26:Q31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7" type="noConversion"/>
  <pageMargins left="0.27559055118110237" right="0.15748031496062992" top="0.98425196850393704" bottom="0.98425196850393704" header="0.51181102362204722" footer="0.51181102362204722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微软用户</cp:lastModifiedBy>
  <cp:lastPrinted>2018-12-13T01:30:09Z</cp:lastPrinted>
  <dcterms:created xsi:type="dcterms:W3CDTF">2018-10-26T02:02:53Z</dcterms:created>
  <dcterms:modified xsi:type="dcterms:W3CDTF">2018-12-13T01:30:53Z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