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2000" activeTab="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</sheets>
  <definedNames>
    <definedName name="_xlnm.Print_Area" localSheetId="4">'表四'!$A$1:$B$16</definedName>
  </definedNames>
  <calcPr fullCalcOnLoad="1"/>
</workbook>
</file>

<file path=xl/sharedStrings.xml><?xml version="1.0" encoding="utf-8"?>
<sst xmlns="http://schemas.openxmlformats.org/spreadsheetml/2006/main" count="160" uniqueCount="108">
  <si>
    <t>附件 4：</t>
  </si>
  <si>
    <r>
      <t>2015</t>
    </r>
    <r>
      <rPr>
        <b/>
        <sz val="14"/>
        <rFont val="仿宋_GB2312"/>
        <family val="0"/>
      </rPr>
      <t>年度江门市江海区残疾人联合会预算公开</t>
    </r>
  </si>
  <si>
    <r>
      <t xml:space="preserve">第二部分   </t>
    </r>
    <r>
      <rPr>
        <b/>
        <u val="single"/>
        <sz val="24"/>
        <rFont val="宋体"/>
        <family val="0"/>
      </rPr>
      <t>2015</t>
    </r>
    <r>
      <rPr>
        <b/>
        <sz val="24"/>
        <rFont val="宋体"/>
        <family val="0"/>
      </rPr>
      <t>年江门市江海区残疾人联合会部门预算表</t>
    </r>
  </si>
  <si>
    <t>第二部分，部门预算公开表一</t>
  </si>
  <si>
    <r>
      <t xml:space="preserve"> 2015</t>
    </r>
    <r>
      <rPr>
        <b/>
        <sz val="22"/>
        <rFont val="黑体"/>
        <family val="3"/>
      </rPr>
      <t>年部门收支预算总表</t>
    </r>
  </si>
  <si>
    <t>单位名称：江门市江海区残疾人联合会</t>
  </si>
  <si>
    <t>单位：万元</t>
  </si>
  <si>
    <t>收入</t>
  </si>
  <si>
    <t>支出</t>
  </si>
  <si>
    <t>项目</t>
  </si>
  <si>
    <t>预算数</t>
  </si>
  <si>
    <t>一、公共财政预算收入</t>
  </si>
  <si>
    <t>一、一般公共服务</t>
  </si>
  <si>
    <t>二、国防</t>
  </si>
  <si>
    <t>二、基金预算收入</t>
  </si>
  <si>
    <t>三、公共安全</t>
  </si>
  <si>
    <t>四、教育</t>
  </si>
  <si>
    <t>三、专款专用资金收入</t>
  </si>
  <si>
    <t>五、科学技术</t>
  </si>
  <si>
    <t>六、文化体育与传媒</t>
  </si>
  <si>
    <t>四、事业收入</t>
  </si>
  <si>
    <t>七、社会保障和就业</t>
  </si>
  <si>
    <t xml:space="preserve">    事业单位离退休</t>
  </si>
  <si>
    <t xml:space="preserve">    行政运行</t>
  </si>
  <si>
    <t xml:space="preserve">    一般行政管理事务</t>
  </si>
  <si>
    <t xml:space="preserve">    残疾人就业和扶贫</t>
  </si>
  <si>
    <t xml:space="preserve">    其他残疾人事业支出</t>
  </si>
  <si>
    <t xml:space="preserve">    用于残疾人事业彩票公益金支出</t>
  </si>
  <si>
    <t>八、医疗卫生与计划生育</t>
  </si>
  <si>
    <t>五、事业单位经营收入</t>
  </si>
  <si>
    <t>九、节能环保</t>
  </si>
  <si>
    <t>十、城乡社区</t>
  </si>
  <si>
    <t>六、其他收入</t>
  </si>
  <si>
    <t>十一、农林水</t>
  </si>
  <si>
    <t>十二、交通运输</t>
  </si>
  <si>
    <t>十三、资源勘探信息等</t>
  </si>
  <si>
    <t>十四、商业服务业等</t>
  </si>
  <si>
    <t>十五、金融</t>
  </si>
  <si>
    <t>十六、国土海洋气象等</t>
  </si>
  <si>
    <t>十七、住房保障</t>
  </si>
  <si>
    <t>十八、粮油物资储备</t>
  </si>
  <si>
    <t>十九、国债还本付息</t>
  </si>
  <si>
    <t>二十、其他支出</t>
  </si>
  <si>
    <t>本年收入合计</t>
  </si>
  <si>
    <t>本年支出合计</t>
  </si>
  <si>
    <t>七、上级补助收入</t>
  </si>
  <si>
    <t>二十一、上缴上级支出</t>
  </si>
  <si>
    <t>八、附属单位上缴收入</t>
  </si>
  <si>
    <t>二十二、对附属单补助支出</t>
  </si>
  <si>
    <t>九、用事业基金弥补收支差额</t>
  </si>
  <si>
    <t>二十三、结转下年</t>
  </si>
  <si>
    <t>十、上年结转结余</t>
  </si>
  <si>
    <t>收入总计</t>
  </si>
  <si>
    <t>支出总计</t>
  </si>
  <si>
    <t>注：按照《政府收支分类科目》的支出功能分类编列各项级科目支出预算数，所有支出必须细化到项级支出科目。</t>
  </si>
  <si>
    <t>第二部分，部门预算公开表二</t>
  </si>
  <si>
    <r>
      <t xml:space="preserve">      </t>
    </r>
    <r>
      <rPr>
        <b/>
        <sz val="18"/>
        <rFont val="宋体"/>
        <family val="0"/>
      </rPr>
      <t>年部门公共财政预算拨款
及基金预算拨款支出预算表（基本支出）</t>
    </r>
  </si>
  <si>
    <r>
      <t>单位：</t>
    </r>
    <r>
      <rPr>
        <sz val="12"/>
        <rFont val="宋体"/>
        <family val="0"/>
      </rPr>
      <t xml:space="preserve">                          </t>
    </r>
  </si>
  <si>
    <t xml:space="preserve"> 单位：万元</t>
  </si>
  <si>
    <t>科目编码</t>
  </si>
  <si>
    <t>科目名称</t>
  </si>
  <si>
    <t>合计</t>
  </si>
  <si>
    <t>公共财政
预算拨款</t>
  </si>
  <si>
    <t>基金预算
拨款</t>
  </si>
  <si>
    <t>类</t>
  </si>
  <si>
    <t>款</t>
  </si>
  <si>
    <t>项</t>
  </si>
  <si>
    <t>合  计</t>
  </si>
  <si>
    <t>208</t>
  </si>
  <si>
    <t>社会保障和就业支出</t>
  </si>
  <si>
    <t>05</t>
  </si>
  <si>
    <t>行政事业单位离退休</t>
  </si>
  <si>
    <t>02</t>
  </si>
  <si>
    <t>事业单位离退休</t>
  </si>
  <si>
    <t>11</t>
  </si>
  <si>
    <t>残疾人事业</t>
  </si>
  <si>
    <t>01</t>
  </si>
  <si>
    <t>行政运行</t>
  </si>
  <si>
    <t>210</t>
  </si>
  <si>
    <t>医疗卫生和计划生育支出</t>
  </si>
  <si>
    <t>医疗保障</t>
  </si>
  <si>
    <t>行政单位医疗</t>
  </si>
  <si>
    <t>221</t>
  </si>
  <si>
    <t>住房保障支出</t>
  </si>
  <si>
    <t>住房改革支出</t>
  </si>
  <si>
    <t>住房公积金</t>
  </si>
  <si>
    <t>第二部分，部门预算公开表三</t>
  </si>
  <si>
    <r>
      <t xml:space="preserve">      </t>
    </r>
    <r>
      <rPr>
        <b/>
        <sz val="18"/>
        <rFont val="宋体"/>
        <family val="0"/>
      </rPr>
      <t>年部门公共财政预算拨款
及基金预算拨款支出预算表（项目支出）</t>
    </r>
  </si>
  <si>
    <t>一般行政管理事务</t>
  </si>
  <si>
    <t>残疾人就业和扶贫</t>
  </si>
  <si>
    <t>99</t>
  </si>
  <si>
    <t>其他残疾人事业支出</t>
  </si>
  <si>
    <t>229</t>
  </si>
  <si>
    <t>其他支出</t>
  </si>
  <si>
    <t>60</t>
  </si>
  <si>
    <t>彩票公益金安排的支出</t>
  </si>
  <si>
    <t>06</t>
  </si>
  <si>
    <t>用于残疾人事业彩票公益金支出</t>
  </si>
  <si>
    <t>第二部分，部门预算公开表四</t>
  </si>
  <si>
    <r>
      <t xml:space="preserve">    </t>
    </r>
    <r>
      <rPr>
        <b/>
        <sz val="20"/>
        <rFont val="宋体"/>
        <family val="0"/>
      </rPr>
      <t>年“三公”经费预算财政拨款情况统计表</t>
    </r>
  </si>
  <si>
    <t xml:space="preserve">单位名称：                          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</si>
  <si>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</si>
  <si>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</si>
  <si>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</si>
  <si>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</si>
  <si>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</si>
  <si>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</si>
  <si>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。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</si>
</sst>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37">
    <font>
      <sz val="12"/>
      <name val="宋体"/>
      <family val="0"/>
    </font>
    <font>
      <b/>
      <sz val="14"/>
      <name val="仿宋_GB2312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b/>
      <sz val="22"/>
      <name val="黑体"/>
      <family val="3"/>
    </font>
    <font>
      <b/>
      <sz val="1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b/>
      <u val="single"/>
      <sz val="14"/>
      <name val="仿宋_GB2312"/>
      <family val="0"/>
    </font>
    <font>
      <b/>
      <u val="single"/>
      <sz val="22"/>
      <name val="黑体"/>
      <family val="3"/>
    </font>
    <font>
      <b/>
      <sz val="14"/>
      <name val="宋体"/>
      <family val="0"/>
    </font>
    <font>
      <b/>
      <u val="single"/>
      <sz val="18"/>
      <name val="宋体"/>
      <family val="0"/>
    </font>
    <font>
      <b/>
      <u val="single"/>
      <sz val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24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4" fillId="24" borderId="0" xfId="0" applyNumberFormat="1" applyFont="1" applyFill="1" applyBorder="1" applyAlignment="1" applyProtection="1">
      <alignment/>
      <protection/>
    </xf>
    <xf numFmtId="0" fontId="25" fillId="24" borderId="0" xfId="0" applyNumberFormat="1" applyFont="1" applyFill="1" applyBorder="1" applyAlignment="1" applyProtection="1">
      <alignment horizontal="center"/>
      <protection/>
    </xf>
    <xf numFmtId="0" fontId="24" fillId="24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26" fillId="16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43" fontId="25" fillId="0" borderId="1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25" fillId="0" borderId="10" xfId="0" applyNumberFormat="1" applyFont="1" applyFill="1" applyBorder="1" applyAlignment="1" applyProtection="1">
      <alignment horizontal="left" vertical="center" indent="2"/>
      <protection/>
    </xf>
    <xf numFmtId="176" fontId="2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0" fontId="25" fillId="0" borderId="10" xfId="0" applyNumberFormat="1" applyFont="1" applyFill="1" applyBorder="1" applyAlignment="1" applyProtection="1">
      <alignment horizontal="left"/>
      <protection/>
    </xf>
    <xf numFmtId="0" fontId="2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43" fontId="26" fillId="0" borderId="10" xfId="49" applyFont="1" applyFill="1" applyBorder="1" applyAlignment="1" applyProtection="1">
      <alignment horizontal="center" vertical="center"/>
      <protection/>
    </xf>
    <xf numFmtId="43" fontId="26" fillId="0" borderId="10" xfId="49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/>
    </xf>
    <xf numFmtId="0" fontId="25" fillId="0" borderId="10" xfId="0" applyNumberFormat="1" applyFont="1" applyFill="1" applyBorder="1" applyAlignment="1" applyProtection="1">
      <alignment horizontal="left" vertical="center"/>
      <protection/>
    </xf>
    <xf numFmtId="0" fontId="26" fillId="24" borderId="10" xfId="0" applyNumberFormat="1" applyFont="1" applyFill="1" applyBorder="1" applyAlignment="1" applyProtection="1">
      <alignment horizontal="center" vertical="center"/>
      <protection/>
    </xf>
    <xf numFmtId="43" fontId="26" fillId="24" borderId="10" xfId="49" applyFont="1" applyFill="1" applyBorder="1" applyAlignment="1" applyProtection="1">
      <alignment horizontal="right" vertical="center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>
      <alignment/>
    </xf>
    <xf numFmtId="0" fontId="24" fillId="24" borderId="0" xfId="0" applyNumberFormat="1" applyFont="1" applyFill="1" applyBorder="1" applyAlignment="1" applyProtection="1">
      <alignment horizontal="left"/>
      <protection/>
    </xf>
    <xf numFmtId="0" fontId="0" fillId="24" borderId="0" xfId="0" applyNumberFormat="1" applyFont="1" applyFill="1" applyBorder="1" applyAlignment="1" applyProtection="1">
      <alignment/>
      <protection/>
    </xf>
    <xf numFmtId="49" fontId="25" fillId="16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176" fontId="25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49" fontId="28" fillId="0" borderId="10" xfId="0" applyNumberFormat="1" applyFont="1" applyFill="1" applyBorder="1" applyAlignment="1" applyProtection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7" fillId="16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176" fontId="0" fillId="0" borderId="10" xfId="0" applyNumberFormat="1" applyFill="1" applyBorder="1" applyAlignment="1" applyProtection="1">
      <alignment vertical="center"/>
      <protection/>
    </xf>
    <xf numFmtId="176" fontId="27" fillId="0" borderId="10" xfId="0" applyNumberFormat="1" applyFont="1" applyFill="1" applyBorder="1" applyAlignment="1" applyProtection="1">
      <alignment horizontal="right" vertical="center" wrapText="1"/>
      <protection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24" fillId="24" borderId="0" xfId="0" applyNumberFormat="1" applyFont="1" applyFill="1" applyBorder="1" applyAlignment="1" applyProtection="1">
      <alignment horizontal="left" vertical="center" wrapText="1"/>
      <protection/>
    </xf>
    <xf numFmtId="0" fontId="30" fillId="24" borderId="0" xfId="0" applyNumberFormat="1" applyFont="1" applyFill="1" applyBorder="1" applyAlignment="1" applyProtection="1">
      <alignment horizontal="center" vertical="center"/>
      <protection/>
    </xf>
    <xf numFmtId="0" fontId="31" fillId="24" borderId="0" xfId="0" applyNumberFormat="1" applyFont="1" applyFill="1" applyBorder="1" applyAlignment="1" applyProtection="1">
      <alignment horizontal="center" vertical="center"/>
      <protection/>
    </xf>
    <xf numFmtId="0" fontId="26" fillId="16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 vertical="center" wrapText="1"/>
    </xf>
    <xf numFmtId="0" fontId="32" fillId="24" borderId="0" xfId="0" applyNumberFormat="1" applyFont="1" applyFill="1" applyBorder="1" applyAlignment="1" applyProtection="1">
      <alignment horizontal="center" vertical="center" wrapText="1"/>
      <protection/>
    </xf>
    <xf numFmtId="0" fontId="32" fillId="24" borderId="0" xfId="0" applyNumberFormat="1" applyFont="1" applyFill="1" applyBorder="1" applyAlignment="1" applyProtection="1">
      <alignment horizontal="center" vertical="center"/>
      <protection/>
    </xf>
    <xf numFmtId="49" fontId="25" fillId="16" borderId="10" xfId="0" applyNumberFormat="1" applyFont="1" applyFill="1" applyBorder="1" applyAlignment="1" applyProtection="1">
      <alignment horizontal="center" vertical="center" wrapText="1"/>
      <protection/>
    </xf>
    <xf numFmtId="49" fontId="25" fillId="16" borderId="11" xfId="0" applyNumberFormat="1" applyFont="1" applyFill="1" applyBorder="1" applyAlignment="1" applyProtection="1">
      <alignment horizontal="center" vertical="center" wrapText="1"/>
      <protection/>
    </xf>
    <xf numFmtId="49" fontId="25" fillId="16" borderId="12" xfId="0" applyNumberFormat="1" applyFont="1" applyFill="1" applyBorder="1" applyAlignment="1" applyProtection="1">
      <alignment horizontal="center" vertical="center" wrapText="1"/>
      <protection/>
    </xf>
    <xf numFmtId="0" fontId="25" fillId="16" borderId="11" xfId="0" applyNumberFormat="1" applyFont="1" applyFill="1" applyBorder="1" applyAlignment="1" applyProtection="1">
      <alignment horizontal="center" vertical="center" wrapText="1"/>
      <protection/>
    </xf>
    <xf numFmtId="0" fontId="25" fillId="16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Font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6" sqref="A16"/>
    </sheetView>
  </sheetViews>
  <sheetFormatPr defaultColWidth="9.00390625" defaultRowHeight="14.25"/>
  <cols>
    <col min="1" max="1" width="99.50390625" style="0" customWidth="1"/>
  </cols>
  <sheetData>
    <row r="1" s="2" customFormat="1" ht="21" customHeight="1">
      <c r="A1" s="49" t="s">
        <v>0</v>
      </c>
    </row>
    <row r="2" ht="18.75">
      <c r="A2" s="48" t="s">
        <v>1</v>
      </c>
    </row>
    <row r="7" spans="1:3" ht="73.5" customHeight="1">
      <c r="A7" s="47"/>
      <c r="C7" s="47"/>
    </row>
    <row r="11" ht="31.5">
      <c r="A11" s="47" t="s">
        <v>2</v>
      </c>
    </row>
  </sheetData>
  <sheetProtection/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F41" sqref="F41"/>
    </sheetView>
  </sheetViews>
  <sheetFormatPr defaultColWidth="9.00390625" defaultRowHeight="14.25"/>
  <cols>
    <col min="1" max="1" width="30.50390625" style="2" customWidth="1"/>
    <col min="2" max="2" width="13.625" style="2" customWidth="1"/>
    <col min="3" max="3" width="29.375" style="2" customWidth="1"/>
    <col min="4" max="4" width="13.625" style="2" customWidth="1"/>
    <col min="5" max="5" width="9.00390625" style="2" bestFit="1" customWidth="1"/>
    <col min="6" max="16384" width="9.00390625" style="2" customWidth="1"/>
  </cols>
  <sheetData>
    <row r="1" spans="1:4" ht="18" customHeight="1">
      <c r="A1" s="56" t="s">
        <v>3</v>
      </c>
      <c r="B1" s="56"/>
      <c r="C1" s="56"/>
      <c r="D1" s="56"/>
    </row>
    <row r="2" spans="1:4" ht="18" customHeight="1">
      <c r="A2" s="1"/>
      <c r="B2" s="1"/>
      <c r="C2" s="1"/>
      <c r="D2" s="1"/>
    </row>
    <row r="3" spans="1:4" s="3" customFormat="1" ht="28.5" customHeight="1">
      <c r="A3" s="57" t="s">
        <v>4</v>
      </c>
      <c r="B3" s="58"/>
      <c r="C3" s="58"/>
      <c r="D3" s="58"/>
    </row>
    <row r="4" spans="1:4" s="7" customFormat="1" ht="45" customHeight="1">
      <c r="A4" s="4" t="s">
        <v>5</v>
      </c>
      <c r="B4" s="5"/>
      <c r="C4" s="5"/>
      <c r="D4" s="6" t="s">
        <v>6</v>
      </c>
    </row>
    <row r="5" spans="1:4" ht="18" customHeight="1">
      <c r="A5" s="59" t="s">
        <v>7</v>
      </c>
      <c r="B5" s="59"/>
      <c r="C5" s="59" t="s">
        <v>8</v>
      </c>
      <c r="D5" s="59"/>
    </row>
    <row r="6" spans="1:4" ht="18" customHeight="1">
      <c r="A6" s="8" t="s">
        <v>9</v>
      </c>
      <c r="B6" s="8" t="s">
        <v>10</v>
      </c>
      <c r="C6" s="8" t="s">
        <v>9</v>
      </c>
      <c r="D6" s="8" t="s">
        <v>10</v>
      </c>
    </row>
    <row r="7" spans="1:4" s="11" customFormat="1" ht="18" customHeight="1">
      <c r="A7" s="9" t="s">
        <v>11</v>
      </c>
      <c r="B7" s="10">
        <v>603.02</v>
      </c>
      <c r="C7" s="9" t="s">
        <v>12</v>
      </c>
      <c r="D7" s="10"/>
    </row>
    <row r="8" spans="1:4" s="11" customFormat="1" ht="18" customHeight="1">
      <c r="A8" s="12"/>
      <c r="B8" s="10"/>
      <c r="C8" s="9" t="s">
        <v>13</v>
      </c>
      <c r="D8" s="10"/>
    </row>
    <row r="9" spans="1:4" s="11" customFormat="1" ht="18" customHeight="1">
      <c r="A9" s="9" t="s">
        <v>14</v>
      </c>
      <c r="B9" s="10">
        <v>60</v>
      </c>
      <c r="C9" s="9" t="s">
        <v>15</v>
      </c>
      <c r="D9" s="10"/>
    </row>
    <row r="10" spans="1:4" s="11" customFormat="1" ht="18" customHeight="1">
      <c r="A10" s="12"/>
      <c r="B10" s="10"/>
      <c r="C10" s="9" t="s">
        <v>16</v>
      </c>
      <c r="D10" s="10"/>
    </row>
    <row r="11" spans="1:4" s="11" customFormat="1" ht="18" customHeight="1">
      <c r="A11" s="9" t="s">
        <v>17</v>
      </c>
      <c r="B11" s="10"/>
      <c r="C11" s="9" t="s">
        <v>18</v>
      </c>
      <c r="D11" s="10"/>
    </row>
    <row r="12" spans="1:4" s="11" customFormat="1" ht="18" customHeight="1">
      <c r="A12" s="13"/>
      <c r="B12" s="10"/>
      <c r="C12" s="9" t="s">
        <v>19</v>
      </c>
      <c r="D12" s="10"/>
    </row>
    <row r="13" spans="1:4" s="11" customFormat="1" ht="18" customHeight="1">
      <c r="A13" s="9" t="s">
        <v>20</v>
      </c>
      <c r="B13" s="10"/>
      <c r="C13" s="9" t="s">
        <v>21</v>
      </c>
      <c r="D13" s="10">
        <v>652.94</v>
      </c>
    </row>
    <row r="14" spans="1:4" s="11" customFormat="1" ht="18" customHeight="1">
      <c r="A14" s="9"/>
      <c r="B14" s="10"/>
      <c r="C14" s="9" t="s">
        <v>22</v>
      </c>
      <c r="D14" s="10">
        <v>16</v>
      </c>
    </row>
    <row r="15" spans="1:4" s="11" customFormat="1" ht="18" customHeight="1">
      <c r="A15" s="9"/>
      <c r="B15" s="10"/>
      <c r="C15" s="9" t="s">
        <v>23</v>
      </c>
      <c r="D15" s="10">
        <f>59+18.9</f>
        <v>77.9</v>
      </c>
    </row>
    <row r="16" spans="1:4" s="11" customFormat="1" ht="18" customHeight="1">
      <c r="A16" s="9"/>
      <c r="B16" s="10"/>
      <c r="C16" s="9" t="s">
        <v>24</v>
      </c>
      <c r="D16" s="10">
        <v>14</v>
      </c>
    </row>
    <row r="17" spans="1:4" s="11" customFormat="1" ht="18" customHeight="1">
      <c r="A17" s="9"/>
      <c r="B17" s="10"/>
      <c r="C17" s="9" t="s">
        <v>25</v>
      </c>
      <c r="D17" s="33">
        <v>152</v>
      </c>
    </row>
    <row r="18" spans="1:4" s="11" customFormat="1" ht="18" customHeight="1">
      <c r="A18" s="9"/>
      <c r="B18" s="10"/>
      <c r="C18" s="9" t="s">
        <v>26</v>
      </c>
      <c r="D18" s="33">
        <v>333.04</v>
      </c>
    </row>
    <row r="19" spans="1:4" s="11" customFormat="1" ht="18" customHeight="1">
      <c r="A19" s="9"/>
      <c r="B19" s="10"/>
      <c r="C19" s="9" t="s">
        <v>27</v>
      </c>
      <c r="D19" s="10">
        <v>60</v>
      </c>
    </row>
    <row r="20" spans="1:4" s="11" customFormat="1" ht="18" customHeight="1">
      <c r="A20" s="9"/>
      <c r="B20" s="10"/>
      <c r="C20" s="9" t="s">
        <v>28</v>
      </c>
      <c r="D20" s="10">
        <v>3.98</v>
      </c>
    </row>
    <row r="21" spans="1:4" s="11" customFormat="1" ht="18" customHeight="1">
      <c r="A21" s="9" t="s">
        <v>29</v>
      </c>
      <c r="B21" s="10"/>
      <c r="C21" s="9" t="s">
        <v>30</v>
      </c>
      <c r="D21" s="10"/>
    </row>
    <row r="22" spans="1:4" s="11" customFormat="1" ht="18" customHeight="1">
      <c r="A22" s="9"/>
      <c r="B22" s="10"/>
      <c r="C22" s="9" t="s">
        <v>31</v>
      </c>
      <c r="D22" s="10"/>
    </row>
    <row r="23" spans="1:4" s="11" customFormat="1" ht="18" customHeight="1">
      <c r="A23" s="9" t="s">
        <v>32</v>
      </c>
      <c r="B23" s="10"/>
      <c r="C23" s="9" t="s">
        <v>33</v>
      </c>
      <c r="D23" s="10"/>
    </row>
    <row r="24" spans="1:4" s="11" customFormat="1" ht="18" customHeight="1">
      <c r="A24" s="9"/>
      <c r="B24" s="10"/>
      <c r="C24" s="9" t="s">
        <v>34</v>
      </c>
      <c r="D24" s="10"/>
    </row>
    <row r="25" spans="1:4" s="11" customFormat="1" ht="18" customHeight="1">
      <c r="A25" s="14"/>
      <c r="B25" s="10"/>
      <c r="C25" s="9" t="s">
        <v>35</v>
      </c>
      <c r="D25" s="10"/>
    </row>
    <row r="26" spans="1:4" s="11" customFormat="1" ht="18" customHeight="1">
      <c r="A26" s="9"/>
      <c r="B26" s="10"/>
      <c r="C26" s="9" t="s">
        <v>36</v>
      </c>
      <c r="D26" s="10"/>
    </row>
    <row r="27" spans="1:4" s="11" customFormat="1" ht="18" customHeight="1">
      <c r="A27" s="9"/>
      <c r="B27" s="10"/>
      <c r="C27" s="9" t="s">
        <v>37</v>
      </c>
      <c r="D27" s="10"/>
    </row>
    <row r="28" spans="1:4" s="11" customFormat="1" ht="18" customHeight="1">
      <c r="A28" s="9"/>
      <c r="B28" s="10"/>
      <c r="C28" s="9" t="s">
        <v>38</v>
      </c>
      <c r="D28" s="10"/>
    </row>
    <row r="29" spans="1:4" s="11" customFormat="1" ht="18" customHeight="1">
      <c r="A29" s="9"/>
      <c r="B29" s="10"/>
      <c r="C29" s="9" t="s">
        <v>39</v>
      </c>
      <c r="D29" s="10">
        <v>6.1</v>
      </c>
    </row>
    <row r="30" spans="1:4" s="11" customFormat="1" ht="18" customHeight="1">
      <c r="A30" s="9"/>
      <c r="B30" s="10"/>
      <c r="C30" s="22" t="s">
        <v>40</v>
      </c>
      <c r="D30" s="10"/>
    </row>
    <row r="31" spans="1:4" s="11" customFormat="1" ht="18" customHeight="1">
      <c r="A31" s="16"/>
      <c r="B31" s="10"/>
      <c r="C31" s="22" t="s">
        <v>41</v>
      </c>
      <c r="D31" s="10"/>
    </row>
    <row r="32" spans="1:4" s="11" customFormat="1" ht="18" customHeight="1">
      <c r="A32" s="17"/>
      <c r="B32" s="10"/>
      <c r="C32" s="22" t="s">
        <v>42</v>
      </c>
      <c r="D32" s="10"/>
    </row>
    <row r="33" spans="1:4" s="11" customFormat="1" ht="18" customHeight="1">
      <c r="A33" s="17"/>
      <c r="B33" s="10"/>
      <c r="C33" s="15"/>
      <c r="D33" s="10"/>
    </row>
    <row r="34" spans="1:4" s="21" customFormat="1" ht="18" customHeight="1">
      <c r="A34" s="18" t="s">
        <v>43</v>
      </c>
      <c r="B34" s="19">
        <f>B7+B9+B11+B13+B21+B23</f>
        <v>663.02</v>
      </c>
      <c r="C34" s="18" t="s">
        <v>44</v>
      </c>
      <c r="D34" s="20">
        <f>D13+D20+D29</f>
        <v>663.0200000000001</v>
      </c>
    </row>
    <row r="35" spans="1:4" s="11" customFormat="1" ht="18" customHeight="1">
      <c r="A35" s="9" t="s">
        <v>45</v>
      </c>
      <c r="B35" s="10"/>
      <c r="C35" s="22" t="s">
        <v>46</v>
      </c>
      <c r="D35" s="14"/>
    </row>
    <row r="36" spans="1:4" s="11" customFormat="1" ht="18" customHeight="1">
      <c r="A36" s="9" t="s">
        <v>47</v>
      </c>
      <c r="B36" s="10"/>
      <c r="C36" s="22" t="s">
        <v>48</v>
      </c>
      <c r="D36" s="10"/>
    </row>
    <row r="37" spans="1:4" s="11" customFormat="1" ht="18" customHeight="1">
      <c r="A37" s="9" t="s">
        <v>49</v>
      </c>
      <c r="B37" s="10"/>
      <c r="C37" s="22" t="s">
        <v>50</v>
      </c>
      <c r="D37" s="10"/>
    </row>
    <row r="38" spans="1:4" s="11" customFormat="1" ht="18" customHeight="1">
      <c r="A38" s="9" t="s">
        <v>51</v>
      </c>
      <c r="B38" s="10"/>
      <c r="C38" s="22"/>
      <c r="D38" s="10"/>
    </row>
    <row r="39" spans="1:4" s="11" customFormat="1" ht="18" customHeight="1">
      <c r="A39" s="9"/>
      <c r="B39" s="10"/>
      <c r="C39" s="22"/>
      <c r="D39" s="10"/>
    </row>
    <row r="40" spans="1:4" s="11" customFormat="1" ht="18" customHeight="1">
      <c r="A40" s="9"/>
      <c r="B40" s="10"/>
      <c r="C40" s="22"/>
      <c r="D40" s="10"/>
    </row>
    <row r="41" spans="1:4" s="26" customFormat="1" ht="18" customHeight="1">
      <c r="A41" s="23" t="s">
        <v>52</v>
      </c>
      <c r="B41" s="24">
        <f>SUM(B34:B38)</f>
        <v>663.02</v>
      </c>
      <c r="C41" s="25" t="s">
        <v>53</v>
      </c>
      <c r="D41" s="24">
        <f>SUM(D34:D37)</f>
        <v>663.0200000000001</v>
      </c>
    </row>
    <row r="42" ht="14.25" customHeight="1"/>
    <row r="43" ht="14.25" customHeight="1"/>
    <row r="44" spans="1:4" ht="30" customHeight="1">
      <c r="A44" s="60" t="s">
        <v>54</v>
      </c>
      <c r="B44" s="60"/>
      <c r="C44" s="60"/>
      <c r="D44" s="60"/>
    </row>
  </sheetData>
  <sheetProtection/>
  <mergeCells count="5">
    <mergeCell ref="A1:D1"/>
    <mergeCell ref="A3:D3"/>
    <mergeCell ref="A5:B5"/>
    <mergeCell ref="C5:D5"/>
    <mergeCell ref="A44:D44"/>
  </mergeCells>
  <printOptions horizontalCentered="1"/>
  <pageMargins left="0.5506944444444445" right="0.5506944444444445" top="0.7868055555555555" bottom="0.7868055555555555" header="0.5111111111111111" footer="0.511111111111111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G7" sqref="G7:G18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8" width="9.00390625" style="2" bestFit="1" customWidth="1"/>
    <col min="9" max="16384" width="9.00390625" style="2" customWidth="1"/>
  </cols>
  <sheetData>
    <row r="1" spans="1:7" ht="15" customHeight="1">
      <c r="A1" s="56" t="s">
        <v>55</v>
      </c>
      <c r="B1" s="56"/>
      <c r="C1" s="56"/>
      <c r="D1" s="56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1" t="s">
        <v>56</v>
      </c>
      <c r="B3" s="62"/>
      <c r="C3" s="62"/>
      <c r="D3" s="62"/>
      <c r="E3" s="62"/>
      <c r="F3" s="62"/>
      <c r="G3" s="62"/>
    </row>
    <row r="4" spans="1:7" ht="45" customHeight="1">
      <c r="A4" s="2" t="s">
        <v>57</v>
      </c>
      <c r="B4" s="2"/>
      <c r="C4" s="2"/>
      <c r="G4" s="2" t="s">
        <v>58</v>
      </c>
    </row>
    <row r="5" spans="1:7" s="30" customFormat="1" ht="15.75" customHeight="1">
      <c r="A5" s="63" t="s">
        <v>59</v>
      </c>
      <c r="B5" s="63"/>
      <c r="C5" s="63"/>
      <c r="D5" s="64" t="s">
        <v>60</v>
      </c>
      <c r="E5" s="66" t="s">
        <v>61</v>
      </c>
      <c r="F5" s="66" t="s">
        <v>62</v>
      </c>
      <c r="G5" s="66" t="s">
        <v>63</v>
      </c>
    </row>
    <row r="6" spans="1:7" s="30" customFormat="1" ht="31.5" customHeight="1">
      <c r="A6" s="29" t="s">
        <v>64</v>
      </c>
      <c r="B6" s="29" t="s">
        <v>65</v>
      </c>
      <c r="C6" s="29" t="s">
        <v>66</v>
      </c>
      <c r="D6" s="65"/>
      <c r="E6" s="67"/>
      <c r="F6" s="67"/>
      <c r="G6" s="67"/>
    </row>
    <row r="7" spans="1:7" s="34" customFormat="1" ht="19.5" customHeight="1">
      <c r="A7" s="31"/>
      <c r="B7" s="31"/>
      <c r="C7" s="31"/>
      <c r="D7" s="32" t="s">
        <v>67</v>
      </c>
      <c r="E7" s="33">
        <v>85.08</v>
      </c>
      <c r="F7" s="33">
        <v>85.08</v>
      </c>
      <c r="G7" s="33">
        <v>0</v>
      </c>
    </row>
    <row r="8" spans="1:7" s="34" customFormat="1" ht="19.5" customHeight="1">
      <c r="A8" s="31" t="s">
        <v>68</v>
      </c>
      <c r="B8" s="35"/>
      <c r="C8" s="35"/>
      <c r="D8" s="32" t="s">
        <v>69</v>
      </c>
      <c r="E8" s="33">
        <v>75</v>
      </c>
      <c r="F8" s="33">
        <v>75</v>
      </c>
      <c r="G8" s="33">
        <v>0</v>
      </c>
    </row>
    <row r="9" spans="1:7" s="34" customFormat="1" ht="19.5" customHeight="1">
      <c r="A9" s="31" t="s">
        <v>68</v>
      </c>
      <c r="B9" s="31" t="s">
        <v>70</v>
      </c>
      <c r="C9" s="35"/>
      <c r="D9" s="32" t="s">
        <v>71</v>
      </c>
      <c r="E9" s="33">
        <v>16</v>
      </c>
      <c r="F9" s="33">
        <v>16</v>
      </c>
      <c r="G9" s="33">
        <v>0</v>
      </c>
    </row>
    <row r="10" spans="1:7" s="53" customFormat="1" ht="19.5" customHeight="1">
      <c r="A10" s="31" t="s">
        <v>68</v>
      </c>
      <c r="B10" s="31" t="s">
        <v>70</v>
      </c>
      <c r="C10" s="35" t="s">
        <v>72</v>
      </c>
      <c r="D10" s="32" t="s">
        <v>73</v>
      </c>
      <c r="E10" s="33">
        <v>16</v>
      </c>
      <c r="F10" s="33">
        <v>16</v>
      </c>
      <c r="G10" s="33">
        <v>0</v>
      </c>
    </row>
    <row r="11" spans="1:7" s="34" customFormat="1" ht="19.5" customHeight="1">
      <c r="A11" s="35" t="s">
        <v>68</v>
      </c>
      <c r="B11" s="35" t="s">
        <v>74</v>
      </c>
      <c r="C11" s="35"/>
      <c r="D11" s="32" t="s">
        <v>75</v>
      </c>
      <c r="E11" s="33">
        <v>59</v>
      </c>
      <c r="F11" s="33">
        <v>59</v>
      </c>
      <c r="G11" s="33">
        <v>0</v>
      </c>
    </row>
    <row r="12" spans="1:7" s="53" customFormat="1" ht="19.5" customHeight="1">
      <c r="A12" s="31" t="s">
        <v>68</v>
      </c>
      <c r="B12" s="31" t="s">
        <v>74</v>
      </c>
      <c r="C12" s="35" t="s">
        <v>76</v>
      </c>
      <c r="D12" s="32" t="s">
        <v>77</v>
      </c>
      <c r="E12" s="33">
        <v>59</v>
      </c>
      <c r="F12" s="33">
        <v>59</v>
      </c>
      <c r="G12" s="33">
        <v>0</v>
      </c>
    </row>
    <row r="13" spans="1:7" s="38" customFormat="1" ht="19.5" customHeight="1">
      <c r="A13" s="36" t="s">
        <v>78</v>
      </c>
      <c r="B13" s="36"/>
      <c r="C13" s="36"/>
      <c r="D13" s="37" t="s">
        <v>79</v>
      </c>
      <c r="E13" s="37">
        <v>3.98</v>
      </c>
      <c r="F13" s="37">
        <v>3.98</v>
      </c>
      <c r="G13" s="33">
        <v>0</v>
      </c>
    </row>
    <row r="14" spans="1:7" s="38" customFormat="1" ht="19.5" customHeight="1">
      <c r="A14" s="39" t="s">
        <v>78</v>
      </c>
      <c r="B14" s="39" t="s">
        <v>70</v>
      </c>
      <c r="C14" s="36"/>
      <c r="D14" s="37" t="s">
        <v>80</v>
      </c>
      <c r="E14" s="37">
        <v>3.98</v>
      </c>
      <c r="F14" s="37">
        <v>3.98</v>
      </c>
      <c r="G14" s="33">
        <v>0</v>
      </c>
    </row>
    <row r="15" spans="1:7" s="54" customFormat="1" ht="19.5" customHeight="1">
      <c r="A15" s="36" t="s">
        <v>78</v>
      </c>
      <c r="B15" s="36" t="s">
        <v>70</v>
      </c>
      <c r="C15" s="36" t="s">
        <v>76</v>
      </c>
      <c r="D15" s="37" t="s">
        <v>81</v>
      </c>
      <c r="E15" s="37">
        <v>3.98</v>
      </c>
      <c r="F15" s="37">
        <v>3.98</v>
      </c>
      <c r="G15" s="33">
        <v>0</v>
      </c>
    </row>
    <row r="16" spans="1:7" s="38" customFormat="1" ht="19.5" customHeight="1">
      <c r="A16" s="39" t="s">
        <v>82</v>
      </c>
      <c r="B16" s="39"/>
      <c r="C16" s="36"/>
      <c r="D16" s="37" t="s">
        <v>83</v>
      </c>
      <c r="E16" s="37">
        <v>6.1</v>
      </c>
      <c r="F16" s="37">
        <v>6.1</v>
      </c>
      <c r="G16" s="33">
        <v>0</v>
      </c>
    </row>
    <row r="17" spans="1:7" s="38" customFormat="1" ht="18.75" customHeight="1">
      <c r="A17" s="39" t="s">
        <v>82</v>
      </c>
      <c r="B17" s="39" t="s">
        <v>72</v>
      </c>
      <c r="C17" s="39"/>
      <c r="D17" s="50" t="s">
        <v>84</v>
      </c>
      <c r="E17" s="37">
        <v>6.1</v>
      </c>
      <c r="F17" s="37">
        <v>6.1</v>
      </c>
      <c r="G17" s="33">
        <v>0</v>
      </c>
    </row>
    <row r="18" spans="1:7" s="55" customFormat="1" ht="14.25">
      <c r="A18" s="39" t="s">
        <v>82</v>
      </c>
      <c r="B18" s="39" t="s">
        <v>72</v>
      </c>
      <c r="C18" s="39" t="s">
        <v>76</v>
      </c>
      <c r="D18" s="50" t="s">
        <v>85</v>
      </c>
      <c r="E18" s="37">
        <v>6.1</v>
      </c>
      <c r="F18" s="37">
        <v>6.1</v>
      </c>
      <c r="G18" s="33">
        <v>0</v>
      </c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4">
      <selection activeCell="G15" sqref="G15"/>
    </sheetView>
  </sheetViews>
  <sheetFormatPr defaultColWidth="9.00390625" defaultRowHeight="14.25"/>
  <cols>
    <col min="1" max="1" width="3.50390625" style="41" customWidth="1"/>
    <col min="2" max="2" width="4.25390625" style="41" customWidth="1"/>
    <col min="3" max="3" width="4.875" style="41" customWidth="1"/>
    <col min="4" max="4" width="25.625" style="2" customWidth="1"/>
    <col min="5" max="7" width="13.625" style="2" customWidth="1"/>
    <col min="8" max="8" width="9.00390625" style="2" bestFit="1" customWidth="1"/>
    <col min="9" max="16384" width="9.00390625" style="2" customWidth="1"/>
  </cols>
  <sheetData>
    <row r="1" spans="1:7" ht="15" customHeight="1">
      <c r="A1" s="56" t="s">
        <v>86</v>
      </c>
      <c r="B1" s="56"/>
      <c r="C1" s="56"/>
      <c r="D1" s="56"/>
      <c r="E1" s="28"/>
      <c r="F1" s="28"/>
      <c r="G1" s="28"/>
    </row>
    <row r="2" spans="1:7" ht="15" customHeight="1">
      <c r="A2" s="27"/>
      <c r="B2" s="27"/>
      <c r="C2" s="27"/>
      <c r="D2" s="27"/>
      <c r="E2" s="28"/>
      <c r="F2" s="28"/>
      <c r="G2" s="28"/>
    </row>
    <row r="3" spans="1:7" s="3" customFormat="1" ht="45" customHeight="1">
      <c r="A3" s="61" t="s">
        <v>87</v>
      </c>
      <c r="B3" s="62"/>
      <c r="C3" s="62"/>
      <c r="D3" s="62"/>
      <c r="E3" s="62"/>
      <c r="F3" s="62"/>
      <c r="G3" s="62"/>
    </row>
    <row r="4" spans="1:7" ht="45" customHeight="1">
      <c r="A4" s="2" t="s">
        <v>57</v>
      </c>
      <c r="B4" s="2"/>
      <c r="C4" s="2"/>
      <c r="G4" s="2" t="s">
        <v>58</v>
      </c>
    </row>
    <row r="5" spans="1:7" s="30" customFormat="1" ht="15.75" customHeight="1">
      <c r="A5" s="63" t="s">
        <v>59</v>
      </c>
      <c r="B5" s="63"/>
      <c r="C5" s="63"/>
      <c r="D5" s="64" t="s">
        <v>60</v>
      </c>
      <c r="E5" s="66" t="s">
        <v>61</v>
      </c>
      <c r="F5" s="66" t="s">
        <v>62</v>
      </c>
      <c r="G5" s="66" t="s">
        <v>63</v>
      </c>
    </row>
    <row r="6" spans="1:7" s="30" customFormat="1" ht="31.5" customHeight="1">
      <c r="A6" s="29" t="s">
        <v>64</v>
      </c>
      <c r="B6" s="29" t="s">
        <v>65</v>
      </c>
      <c r="C6" s="29" t="s">
        <v>66</v>
      </c>
      <c r="D6" s="65"/>
      <c r="E6" s="67"/>
      <c r="F6" s="67"/>
      <c r="G6" s="67"/>
    </row>
    <row r="7" spans="1:7" s="34" customFormat="1" ht="19.5" customHeight="1">
      <c r="A7" s="31"/>
      <c r="B7" s="31"/>
      <c r="C7" s="31"/>
      <c r="D7" s="32" t="s">
        <v>67</v>
      </c>
      <c r="E7" s="33">
        <f>E10+E11+E12+E13+E16</f>
        <v>577.94</v>
      </c>
      <c r="F7" s="33">
        <f>F10+F11+F12+F13+F16</f>
        <v>517.94</v>
      </c>
      <c r="G7" s="33">
        <f>G10+G11+G12+G13+G16</f>
        <v>60</v>
      </c>
    </row>
    <row r="8" spans="1:7" s="34" customFormat="1" ht="19.5" customHeight="1">
      <c r="A8" s="31" t="s">
        <v>68</v>
      </c>
      <c r="B8" s="31"/>
      <c r="C8" s="31"/>
      <c r="D8" s="32" t="s">
        <v>69</v>
      </c>
      <c r="E8" s="33">
        <f>E9</f>
        <v>517.94</v>
      </c>
      <c r="F8" s="33">
        <f>F9</f>
        <v>517.94</v>
      </c>
      <c r="G8" s="33">
        <v>0</v>
      </c>
    </row>
    <row r="9" spans="1:7" s="34" customFormat="1" ht="19.5" customHeight="1">
      <c r="A9" s="31" t="s">
        <v>68</v>
      </c>
      <c r="B9" s="31" t="s">
        <v>74</v>
      </c>
      <c r="C9" s="31"/>
      <c r="D9" s="32" t="s">
        <v>75</v>
      </c>
      <c r="E9" s="33">
        <f>E10+E11+E12+E13</f>
        <v>517.94</v>
      </c>
      <c r="F9" s="33">
        <f>F10+F11+F12+F13</f>
        <v>517.94</v>
      </c>
      <c r="G9" s="33">
        <v>0</v>
      </c>
    </row>
    <row r="10" spans="1:7" s="34" customFormat="1" ht="19.5" customHeight="1">
      <c r="A10" s="31" t="s">
        <v>68</v>
      </c>
      <c r="B10" s="31" t="s">
        <v>74</v>
      </c>
      <c r="C10" s="31" t="s">
        <v>76</v>
      </c>
      <c r="D10" s="32" t="s">
        <v>77</v>
      </c>
      <c r="E10" s="33">
        <f aca="true" t="shared" si="0" ref="E10:E15">F10+G10</f>
        <v>18.9</v>
      </c>
      <c r="F10" s="33">
        <v>18.9</v>
      </c>
      <c r="G10" s="33">
        <v>0</v>
      </c>
    </row>
    <row r="11" spans="1:7" s="34" customFormat="1" ht="19.5" customHeight="1">
      <c r="A11" s="31" t="s">
        <v>68</v>
      </c>
      <c r="B11" s="35" t="s">
        <v>74</v>
      </c>
      <c r="C11" s="35" t="s">
        <v>72</v>
      </c>
      <c r="D11" s="32" t="s">
        <v>88</v>
      </c>
      <c r="E11" s="33">
        <f t="shared" si="0"/>
        <v>14</v>
      </c>
      <c r="F11" s="33">
        <v>14</v>
      </c>
      <c r="G11" s="33">
        <v>0</v>
      </c>
    </row>
    <row r="12" spans="1:7" s="34" customFormat="1" ht="19.5" customHeight="1">
      <c r="A12" s="31" t="s">
        <v>68</v>
      </c>
      <c r="B12" s="31" t="s">
        <v>74</v>
      </c>
      <c r="C12" s="35" t="s">
        <v>70</v>
      </c>
      <c r="D12" s="32" t="s">
        <v>89</v>
      </c>
      <c r="E12" s="33">
        <f t="shared" si="0"/>
        <v>152</v>
      </c>
      <c r="F12" s="33">
        <v>152</v>
      </c>
      <c r="G12" s="33">
        <v>0</v>
      </c>
    </row>
    <row r="13" spans="1:7" s="34" customFormat="1" ht="19.5" customHeight="1">
      <c r="A13" s="31" t="s">
        <v>68</v>
      </c>
      <c r="B13" s="31" t="s">
        <v>74</v>
      </c>
      <c r="C13" s="35" t="s">
        <v>90</v>
      </c>
      <c r="D13" s="32" t="s">
        <v>91</v>
      </c>
      <c r="E13" s="33">
        <f t="shared" si="0"/>
        <v>333.04</v>
      </c>
      <c r="F13" s="33">
        <v>333.04</v>
      </c>
      <c r="G13" s="33">
        <v>0</v>
      </c>
    </row>
    <row r="14" spans="1:7" s="34" customFormat="1" ht="19.5" customHeight="1">
      <c r="A14" s="31" t="s">
        <v>92</v>
      </c>
      <c r="B14" s="31"/>
      <c r="C14" s="35"/>
      <c r="D14" s="32" t="s">
        <v>93</v>
      </c>
      <c r="E14" s="33">
        <f t="shared" si="0"/>
        <v>60</v>
      </c>
      <c r="F14" s="33">
        <v>0</v>
      </c>
      <c r="G14" s="33">
        <v>60</v>
      </c>
    </row>
    <row r="15" spans="1:7" s="34" customFormat="1" ht="19.5" customHeight="1">
      <c r="A15" s="31" t="s">
        <v>92</v>
      </c>
      <c r="B15" s="31" t="s">
        <v>94</v>
      </c>
      <c r="C15" s="35"/>
      <c r="D15" s="32" t="s">
        <v>95</v>
      </c>
      <c r="E15" s="33">
        <f t="shared" si="0"/>
        <v>60</v>
      </c>
      <c r="F15" s="33">
        <v>0</v>
      </c>
      <c r="G15" s="33">
        <v>60</v>
      </c>
    </row>
    <row r="16" spans="1:7" s="34" customFormat="1" ht="19.5" customHeight="1">
      <c r="A16" s="35" t="s">
        <v>92</v>
      </c>
      <c r="B16" s="35" t="s">
        <v>94</v>
      </c>
      <c r="C16" s="35" t="s">
        <v>96</v>
      </c>
      <c r="D16" s="32" t="s">
        <v>97</v>
      </c>
      <c r="E16" s="33">
        <f>F16+G16</f>
        <v>60</v>
      </c>
      <c r="F16" s="33">
        <v>0</v>
      </c>
      <c r="G16" s="33">
        <v>60</v>
      </c>
    </row>
    <row r="17" spans="1:7" s="34" customFormat="1" ht="19.5" customHeight="1">
      <c r="A17" s="31"/>
      <c r="B17" s="31"/>
      <c r="C17" s="35"/>
      <c r="D17" s="32"/>
      <c r="E17" s="33"/>
      <c r="F17" s="33"/>
      <c r="G17" s="33"/>
    </row>
    <row r="18" spans="1:7" s="38" customFormat="1" ht="19.5" customHeight="1">
      <c r="A18" s="36"/>
      <c r="B18" s="36"/>
      <c r="C18" s="36"/>
      <c r="D18" s="37"/>
      <c r="E18" s="37"/>
      <c r="F18" s="37"/>
      <c r="G18" s="37"/>
    </row>
    <row r="19" spans="1:7" s="38" customFormat="1" ht="19.5" customHeight="1">
      <c r="A19" s="39"/>
      <c r="B19" s="39"/>
      <c r="C19" s="36"/>
      <c r="D19" s="37"/>
      <c r="E19" s="37"/>
      <c r="F19" s="37"/>
      <c r="G19" s="37"/>
    </row>
    <row r="20" spans="1:7" s="38" customFormat="1" ht="19.5" customHeight="1">
      <c r="A20" s="36"/>
      <c r="B20" s="36"/>
      <c r="C20" s="36"/>
      <c r="D20" s="37"/>
      <c r="E20" s="37"/>
      <c r="F20" s="37"/>
      <c r="G20" s="37"/>
    </row>
    <row r="21" spans="1:7" s="38" customFormat="1" ht="19.5" customHeight="1">
      <c r="A21" s="39"/>
      <c r="B21" s="39"/>
      <c r="C21" s="36"/>
      <c r="D21" s="37"/>
      <c r="E21" s="37"/>
      <c r="F21" s="37"/>
      <c r="G21" s="37"/>
    </row>
    <row r="22" spans="1:7" s="38" customFormat="1" ht="19.5" customHeight="1">
      <c r="A22" s="39"/>
      <c r="B22" s="39"/>
      <c r="C22" s="39"/>
      <c r="D22" s="40"/>
      <c r="E22" s="37"/>
      <c r="F22" s="37"/>
      <c r="G22" s="37"/>
    </row>
  </sheetData>
  <sheetProtection/>
  <mergeCells count="7">
    <mergeCell ref="A1:D1"/>
    <mergeCell ref="A3:G3"/>
    <mergeCell ref="A5:C5"/>
    <mergeCell ref="D5:D6"/>
    <mergeCell ref="E5:E6"/>
    <mergeCell ref="F5:F6"/>
    <mergeCell ref="G5:G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55.625" style="41" customWidth="1"/>
    <col min="2" max="2" width="35.625" style="2" customWidth="1"/>
    <col min="3" max="5" width="10.625" style="2" customWidth="1"/>
    <col min="6" max="6" width="9.00390625" style="2" bestFit="1" customWidth="1"/>
    <col min="7" max="16384" width="9.00390625" style="2" customWidth="1"/>
  </cols>
  <sheetData>
    <row r="1" spans="1:4" ht="15" customHeight="1">
      <c r="A1" s="1" t="s">
        <v>98</v>
      </c>
      <c r="B1" s="1"/>
      <c r="C1" s="1"/>
      <c r="D1" s="1"/>
    </row>
    <row r="2" spans="1:2" ht="15" customHeight="1">
      <c r="A2" s="28"/>
      <c r="B2" s="28"/>
    </row>
    <row r="3" spans="1:2" ht="28.5" customHeight="1">
      <c r="A3" s="68" t="s">
        <v>99</v>
      </c>
      <c r="B3" s="69"/>
    </row>
    <row r="4" spans="1:2" ht="45" customHeight="1">
      <c r="A4" s="2" t="s">
        <v>100</v>
      </c>
      <c r="B4" s="42" t="s">
        <v>58</v>
      </c>
    </row>
    <row r="5" spans="1:2" s="26" customFormat="1" ht="24.75" customHeight="1">
      <c r="A5" s="43" t="s">
        <v>9</v>
      </c>
      <c r="B5" s="43" t="s">
        <v>101</v>
      </c>
    </row>
    <row r="6" spans="1:2" ht="34.5" customHeight="1">
      <c r="A6" s="44" t="s">
        <v>61</v>
      </c>
      <c r="B6" s="52">
        <f>B7+B8+B9</f>
        <v>2.6100000000000003</v>
      </c>
    </row>
    <row r="7" spans="1:2" ht="34.5" customHeight="1">
      <c r="A7" s="51" t="s">
        <v>102</v>
      </c>
      <c r="B7" s="46">
        <v>0.5</v>
      </c>
    </row>
    <row r="8" spans="1:2" ht="34.5" customHeight="1">
      <c r="A8" s="45" t="s">
        <v>103</v>
      </c>
      <c r="B8" s="46">
        <v>0.75</v>
      </c>
    </row>
    <row r="9" spans="1:2" ht="34.5" customHeight="1">
      <c r="A9" s="45" t="s">
        <v>104</v>
      </c>
      <c r="B9" s="46">
        <v>1.36</v>
      </c>
    </row>
    <row r="10" spans="1:2" ht="34.5" customHeight="1">
      <c r="A10" s="45" t="s">
        <v>105</v>
      </c>
      <c r="B10" s="46">
        <v>1.36</v>
      </c>
    </row>
    <row r="11" spans="1:2" ht="34.5" customHeight="1">
      <c r="A11" s="45" t="s">
        <v>106</v>
      </c>
      <c r="B11" s="46"/>
    </row>
    <row r="12" ht="14.25" customHeight="1"/>
    <row r="13" spans="1:2" ht="67.5" customHeight="1">
      <c r="A13" s="70" t="s">
        <v>107</v>
      </c>
      <c r="B13" s="70"/>
    </row>
  </sheetData>
  <sheetProtection/>
  <mergeCells count="2">
    <mergeCell ref="A3:B3"/>
    <mergeCell ref="A13:B13"/>
  </mergeCells>
  <printOptions horizontalCentered="1"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李君</dc:creator>
  <cp:keywords/>
  <dc:description/>
  <cp:lastModifiedBy>Katrina</cp:lastModifiedBy>
  <cp:lastPrinted>2015-03-03T03:47:18Z</cp:lastPrinted>
  <dcterms:created xsi:type="dcterms:W3CDTF">1996-12-17T01:32:42Z</dcterms:created>
  <dcterms:modified xsi:type="dcterms:W3CDTF">2016-08-06T17:43:39Z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