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2540" activeTab="0"/>
  </bookViews>
  <sheets>
    <sheet name="一般公共预算支出情况表（按功能分类科目）" sheetId="1" r:id="rId1"/>
  </sheets>
  <definedNames>
    <definedName name="_xlnm.Print_Titles" localSheetId="0">'一般公共预算支出情况表（按功能分类科目）'!$1:$5</definedName>
  </definedNames>
  <calcPr fullCalcOnLoad="1"/>
</workbook>
</file>

<file path=xl/sharedStrings.xml><?xml version="1.0" encoding="utf-8"?>
<sst xmlns="http://schemas.openxmlformats.org/spreadsheetml/2006/main" count="64" uniqueCount="61">
  <si>
    <t>预算05表</t>
  </si>
  <si>
    <t>单位：万元</t>
  </si>
  <si>
    <t>功能科目</t>
  </si>
  <si>
    <t>一般公共预算</t>
  </si>
  <si>
    <t>编码</t>
  </si>
  <si>
    <t>名称</t>
  </si>
  <si>
    <t>小计</t>
  </si>
  <si>
    <t>其中：基本支出</t>
  </si>
  <si>
    <t>项目支出</t>
  </si>
  <si>
    <t>国土海洋气象等支出</t>
  </si>
  <si>
    <t>单位名称：江海区住房城乡建设和水务局</t>
  </si>
  <si>
    <t>一般公共预算支出情况表（按功能分类科目）2016</t>
  </si>
  <si>
    <t>一般公共服务支出</t>
  </si>
  <si>
    <t xml:space="preserve">  其他一般公共服务支出</t>
  </si>
  <si>
    <t xml:space="preserve">    其他一般公共服务支出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</si>
  <si>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</si>
  <si>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</si>
  <si>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</si>
  <si>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</si>
  <si>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医疗保障</t>
  </si>
  <si>
    <t xml:space="preserve">    行政单位医疗</t>
  </si>
  <si>
    <t>节能环保支出</t>
  </si>
  <si>
    <t xml:space="preserve">  能源节约利用</t>
  </si>
  <si>
    <t xml:space="preserve">    能源节约利用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</si>
  <si>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</si>
  <si>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</si>
  <si>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</si>
  <si>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</si>
  <si>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</t>
  </si>
  <si>
    <t xml:space="preserve">    一般行政管理事务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</si>
  <si>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</si>
  <si>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</si>
  <si>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</si>
  <si>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</si>
  <si>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</si>
  <si>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</si>
  <si>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</si>
  <si>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</si>
  <si>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</si>
  <si>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</si>
  <si>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</si>
  <si>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城市基础设施配套费及对应专项债务收收入安排的支出</t>
  </si>
  <si>
    <t xml:space="preserve">    城市公共设施</t>
  </si>
  <si>
    <t>农林水支出</t>
  </si>
  <si>
    <t xml:space="preserve">  农业</t>
  </si>
  <si>
    <t xml:space="preserve">  水利</t>
  </si>
  <si>
    <t xml:space="preserve">    水利工程建设</t>
  </si>
  <si>
    <t xml:space="preserve">    大中型水库移民后期扶持专项支出</t>
  </si>
  <si>
    <t xml:space="preserve">    水资源费安排的支出</t>
  </si>
  <si>
    <t xml:space="preserve">    其他水利支出</t>
  </si>
  <si>
    <t xml:space="preserve">  气象事务</t>
  </si>
  <si>
    <t>住房保障支出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</si>
  <si>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</si>
  <si>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</si>
  <si>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</si>
  <si>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</si>
  <si>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 xml:space="preserve">    购房补贴</t>
  </si>
  <si>
    <t>其他支出</t>
  </si>
  <si>
    <t xml:space="preserve">  其他支出</t>
  </si>
  <si>
    <t xml:space="preserve">    其他支出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</si>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</sst>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3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0"/>
      <name val="宋体"/>
      <family val="0"/>
    </font>
    <font>
      <b/>
      <sz val="18"/>
      <color indexed="30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9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5" applyNumberFormat="0" applyAlignment="0" applyProtection="0"/>
    <xf numFmtId="0" fontId="10" fillId="11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10" borderId="8" applyNumberFormat="0" applyAlignment="0" applyProtection="0"/>
    <xf numFmtId="0" fontId="3" fillId="5" borderId="5" applyNumberFormat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16" borderId="10" xfId="0" applyNumberFormat="1" applyFont="1" applyFill="1" applyBorder="1" applyAlignment="1" applyProtection="1">
      <alignment horizontal="left" vertical="center"/>
      <protection/>
    </xf>
    <xf numFmtId="0" fontId="18" fillId="16" borderId="10" xfId="0" applyNumberFormat="1" applyFont="1" applyFill="1" applyBorder="1" applyAlignment="1" applyProtection="1">
      <alignment horizontal="right" vertical="center"/>
      <protection/>
    </xf>
    <xf numFmtId="0" fontId="18" fillId="16" borderId="11" xfId="0" applyNumberFormat="1" applyFont="1" applyFill="1" applyBorder="1" applyAlignment="1" applyProtection="1">
      <alignment horizontal="center" vertical="center" wrapText="1"/>
      <protection/>
    </xf>
    <xf numFmtId="0" fontId="18" fillId="16" borderId="11" xfId="0" applyNumberFormat="1" applyFont="1" applyFill="1" applyBorder="1" applyAlignment="1" applyProtection="1">
      <alignment horizontal="left" vertical="center" wrapText="1"/>
      <protection/>
    </xf>
    <xf numFmtId="0" fontId="21" fillId="16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8" fillId="16" borderId="11" xfId="49" applyFont="1" applyFill="1" applyBorder="1" applyAlignment="1" applyProtection="1">
      <alignment horizontal="center" vertical="center" wrapText="1"/>
      <protection/>
    </xf>
    <xf numFmtId="43" fontId="0" fillId="0" borderId="11" xfId="49" applyFont="1" applyFill="1" applyBorder="1" applyAlignment="1" applyProtection="1">
      <alignment vertical="center"/>
      <protection/>
    </xf>
    <xf numFmtId="43" fontId="0" fillId="0" borderId="11" xfId="49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3" fontId="21" fillId="16" borderId="11" xfId="49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1" fillId="16" borderId="11" xfId="0" applyNumberFormat="1" applyFont="1" applyFill="1" applyBorder="1" applyAlignment="1" applyProtection="1">
      <alignment horizontal="left" vertical="center"/>
      <protection/>
    </xf>
    <xf numFmtId="43" fontId="21" fillId="16" borderId="11" xfId="49" applyFont="1" applyFill="1" applyBorder="1" applyAlignment="1" applyProtection="1">
      <alignment horizontal="right" vertic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  <xf numFmtId="43" fontId="22" fillId="0" borderId="11" xfId="49" applyFont="1" applyFill="1" applyBorder="1" applyAlignment="1" applyProtection="1">
      <alignment vertical="center"/>
      <protection/>
    </xf>
    <xf numFmtId="0" fontId="22" fillId="0" borderId="11" xfId="0" applyFont="1" applyBorder="1" applyAlignment="1">
      <alignment horizontal="left" vertical="center"/>
    </xf>
    <xf numFmtId="43" fontId="22" fillId="0" borderId="11" xfId="49" applyFont="1" applyBorder="1" applyAlignment="1">
      <alignment vertical="center"/>
    </xf>
    <xf numFmtId="43" fontId="0" fillId="0" borderId="11" xfId="0" applyNumberFormat="1" applyFont="1" applyBorder="1" applyAlignment="1">
      <alignment vertical="center"/>
    </xf>
    <xf numFmtId="0" fontId="18" fillId="16" borderId="10" xfId="0" applyNumberFormat="1" applyFont="1" applyFill="1" applyBorder="1" applyAlignment="1" applyProtection="1">
      <alignment horizontal="left" vertical="center"/>
      <protection/>
    </xf>
    <xf numFmtId="0" fontId="19" fillId="16" borderId="0" xfId="0" applyNumberFormat="1" applyFont="1" applyFill="1" applyBorder="1" applyAlignment="1" applyProtection="1">
      <alignment horizontal="center" vertical="center"/>
      <protection/>
    </xf>
    <xf numFmtId="0" fontId="20" fillId="1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8" fillId="16" borderId="11" xfId="0" applyNumberFormat="1" applyFont="1" applyFill="1" applyBorder="1" applyAlignment="1" applyProtection="1">
      <alignment horizontal="center" vertical="center" wrapText="1"/>
      <protection/>
    </xf>
    <xf numFmtId="0" fontId="0" fillId="16" borderId="11" xfId="0" applyNumberFormat="1" applyFont="1" applyFill="1" applyBorder="1" applyAlignment="1" applyProtection="1">
      <alignment horizontal="center" vertical="center" wrapText="1"/>
      <protection/>
    </xf>
    <xf numFmtId="0" fontId="18" fillId="16" borderId="11" xfId="0" applyNumberFormat="1" applyFont="1" applyFill="1" applyBorder="1" applyAlignment="1" applyProtection="1">
      <alignment horizontal="center" vertical="center"/>
      <protection/>
    </xf>
    <xf numFmtId="0" fontId="0" fillId="16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Zeros="0" tabSelected="1" zoomScalePageLayoutView="0" workbookViewId="0" topLeftCell="A1">
      <selection activeCell="A12" sqref="A12:IV14"/>
    </sheetView>
  </sheetViews>
  <sheetFormatPr defaultColWidth="9.140625" defaultRowHeight="14.25" customHeight="1"/>
  <cols>
    <col min="1" max="1" width="12.28125" style="11" customWidth="1"/>
    <col min="2" max="2" width="42.140625" style="2" customWidth="1"/>
    <col min="3" max="3" width="15.140625" style="2" customWidth="1"/>
    <col min="4" max="4" width="14.00390625" style="2" customWidth="1"/>
    <col min="5" max="5" width="14.57421875" style="2" customWidth="1"/>
    <col min="6" max="12" width="9.7109375" style="2" customWidth="1"/>
    <col min="13" max="16384" width="9.140625" style="2" customWidth="1"/>
  </cols>
  <sheetData>
    <row r="1" ht="21" customHeight="1">
      <c r="A1" s="1" t="s">
        <v>0</v>
      </c>
    </row>
    <row r="2" spans="1:12" ht="43.5" customHeight="1">
      <c r="A2" s="27" t="s">
        <v>11</v>
      </c>
      <c r="B2" s="28"/>
      <c r="C2" s="28"/>
      <c r="D2" s="28"/>
      <c r="E2" s="28"/>
      <c r="F2" s="3"/>
      <c r="G2" s="3"/>
      <c r="H2" s="3"/>
      <c r="I2" s="3"/>
      <c r="J2" s="3"/>
      <c r="K2" s="3"/>
      <c r="L2" s="3"/>
    </row>
    <row r="3" spans="1:12" ht="17.25" customHeight="1">
      <c r="A3" s="26" t="s">
        <v>10</v>
      </c>
      <c r="B3" s="26"/>
      <c r="C3" s="4"/>
      <c r="D3" s="4"/>
      <c r="E3" s="5" t="s">
        <v>1</v>
      </c>
      <c r="F3" s="3"/>
      <c r="G3" s="3"/>
      <c r="H3" s="3"/>
      <c r="I3" s="3"/>
      <c r="J3" s="3"/>
      <c r="K3" s="3"/>
      <c r="L3" s="29"/>
    </row>
    <row r="4" spans="1:12" ht="22.5" customHeight="1">
      <c r="A4" s="30" t="s">
        <v>2</v>
      </c>
      <c r="B4" s="31"/>
      <c r="C4" s="32" t="s">
        <v>3</v>
      </c>
      <c r="D4" s="31"/>
      <c r="E4" s="33"/>
      <c r="F4" s="3"/>
      <c r="G4" s="3"/>
      <c r="H4" s="3"/>
      <c r="I4" s="3"/>
      <c r="J4" s="3"/>
      <c r="K4" s="3"/>
      <c r="L4" s="3"/>
    </row>
    <row r="5" spans="1:12" ht="30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3"/>
      <c r="G5" s="3"/>
      <c r="H5" s="3"/>
      <c r="I5" s="3"/>
      <c r="J5" s="3"/>
      <c r="K5" s="3"/>
      <c r="L5" s="3"/>
    </row>
    <row r="6" spans="1:12" s="18" customFormat="1" ht="17.25" customHeight="1">
      <c r="A6" s="8">
        <v>201</v>
      </c>
      <c r="B6" s="8" t="s">
        <v>12</v>
      </c>
      <c r="C6" s="16">
        <f>SUM(D6:E6)</f>
        <v>50</v>
      </c>
      <c r="D6" s="16">
        <v>0</v>
      </c>
      <c r="E6" s="16">
        <v>50</v>
      </c>
      <c r="F6" s="17"/>
      <c r="G6" s="17"/>
      <c r="H6" s="17"/>
      <c r="I6" s="17"/>
      <c r="J6" s="17"/>
      <c r="K6" s="17"/>
      <c r="L6" s="17"/>
    </row>
    <row r="7" spans="1:12" ht="17.25" customHeight="1">
      <c r="A7" s="7">
        <v>20199</v>
      </c>
      <c r="B7" s="7" t="s">
        <v>13</v>
      </c>
      <c r="C7" s="12">
        <f aca="true" t="shared" si="0" ref="C7:C57">SUM(D7:E7)</f>
        <v>50</v>
      </c>
      <c r="D7" s="12"/>
      <c r="E7" s="12">
        <v>50</v>
      </c>
      <c r="F7" s="3"/>
      <c r="G7" s="3"/>
      <c r="H7" s="3"/>
      <c r="I7" s="3"/>
      <c r="J7" s="3"/>
      <c r="K7" s="3"/>
      <c r="L7" s="3"/>
    </row>
    <row r="8" spans="1:12" ht="17.25" customHeight="1">
      <c r="A8" s="7">
        <v>2019999</v>
      </c>
      <c r="B8" s="7" t="s">
        <v>14</v>
      </c>
      <c r="C8" s="12">
        <f t="shared" si="0"/>
        <v>50</v>
      </c>
      <c r="D8" s="12"/>
      <c r="E8" s="12">
        <v>50</v>
      </c>
      <c r="F8" s="3"/>
      <c r="G8" s="3"/>
      <c r="H8" s="3"/>
      <c r="I8" s="3"/>
      <c r="J8" s="3"/>
      <c r="K8" s="3"/>
      <c r="L8" s="3"/>
    </row>
    <row r="9" spans="1:12" s="18" customFormat="1" ht="17.25" customHeight="1">
      <c r="A9" s="19">
        <v>208</v>
      </c>
      <c r="B9" s="8" t="s">
        <v>15</v>
      </c>
      <c r="C9" s="16">
        <f t="shared" si="0"/>
        <v>74.7</v>
      </c>
      <c r="D9" s="20">
        <v>74.7</v>
      </c>
      <c r="E9" s="20"/>
      <c r="F9" s="17"/>
      <c r="G9" s="17"/>
      <c r="H9" s="17"/>
      <c r="I9" s="17"/>
      <c r="J9" s="17"/>
      <c r="K9" s="17"/>
      <c r="L9" s="17"/>
    </row>
    <row r="10" spans="1:12" ht="17.25" customHeight="1">
      <c r="A10" s="9">
        <v>20805</v>
      </c>
      <c r="B10" s="7" t="s">
        <v>16</v>
      </c>
      <c r="C10" s="12">
        <f t="shared" si="0"/>
        <v>74.7</v>
      </c>
      <c r="D10" s="13">
        <v>74.7</v>
      </c>
      <c r="E10" s="13"/>
      <c r="F10" s="3"/>
      <c r="G10" s="3"/>
      <c r="H10" s="3"/>
      <c r="I10" s="3"/>
      <c r="J10" s="3"/>
      <c r="K10" s="3"/>
      <c r="L10" s="3"/>
    </row>
    <row r="11" spans="1:12" ht="17.25" customHeight="1">
      <c r="A11" s="9">
        <v>2080501</v>
      </c>
      <c r="B11" s="7" t="s">
        <v>17</v>
      </c>
      <c r="C11" s="12">
        <f t="shared" si="0"/>
        <v>74.7</v>
      </c>
      <c r="D11" s="13">
        <v>74.7</v>
      </c>
      <c r="E11" s="13"/>
      <c r="F11" s="3"/>
      <c r="G11" s="3"/>
      <c r="H11" s="3"/>
      <c r="I11" s="3"/>
      <c r="J11" s="3"/>
      <c r="K11" s="3"/>
      <c r="L11" s="3"/>
    </row>
    <row r="12" spans="1:12" s="18" customFormat="1" ht="17.25" customHeight="1">
      <c r="A12" s="21">
        <v>210</v>
      </c>
      <c r="B12" s="8" t="s">
        <v>18</v>
      </c>
      <c r="C12" s="16">
        <f t="shared" si="0"/>
        <v>47.49</v>
      </c>
      <c r="D12" s="22">
        <v>47.49</v>
      </c>
      <c r="E12" s="22"/>
      <c r="F12" s="17"/>
      <c r="G12" s="17"/>
      <c r="H12" s="17"/>
      <c r="I12" s="17"/>
      <c r="J12" s="17"/>
      <c r="K12" s="17"/>
      <c r="L12" s="17"/>
    </row>
    <row r="13" spans="1:12" ht="17.25" customHeight="1">
      <c r="A13" s="9">
        <v>21005</v>
      </c>
      <c r="B13" s="7" t="s">
        <v>19</v>
      </c>
      <c r="C13" s="12">
        <f t="shared" si="0"/>
        <v>47.49</v>
      </c>
      <c r="D13" s="13">
        <v>47.49</v>
      </c>
      <c r="E13" s="13"/>
      <c r="F13" s="3"/>
      <c r="G13" s="3"/>
      <c r="H13" s="3"/>
      <c r="I13" s="3"/>
      <c r="J13" s="3"/>
      <c r="K13" s="3"/>
      <c r="L13" s="3"/>
    </row>
    <row r="14" spans="1:12" ht="17.25" customHeight="1">
      <c r="A14" s="9">
        <v>2100501</v>
      </c>
      <c r="B14" s="7" t="s">
        <v>20</v>
      </c>
      <c r="C14" s="12">
        <f t="shared" si="0"/>
        <v>47.49</v>
      </c>
      <c r="D14" s="13">
        <v>47.49</v>
      </c>
      <c r="E14" s="13"/>
      <c r="F14" s="3"/>
      <c r="G14" s="3"/>
      <c r="H14" s="3"/>
      <c r="I14" s="3"/>
      <c r="J14" s="3"/>
      <c r="K14" s="3"/>
      <c r="L14" s="3"/>
    </row>
    <row r="15" spans="1:12" s="18" customFormat="1" ht="17.25" customHeight="1">
      <c r="A15" s="21">
        <v>211</v>
      </c>
      <c r="B15" s="8" t="s">
        <v>21</v>
      </c>
      <c r="C15" s="16">
        <f t="shared" si="0"/>
        <v>23</v>
      </c>
      <c r="D15" s="22"/>
      <c r="E15" s="22">
        <v>23</v>
      </c>
      <c r="F15" s="17"/>
      <c r="G15" s="17"/>
      <c r="H15" s="17"/>
      <c r="I15" s="17"/>
      <c r="J15" s="17"/>
      <c r="K15" s="17"/>
      <c r="L15" s="17"/>
    </row>
    <row r="16" spans="1:12" ht="17.25" customHeight="1">
      <c r="A16" s="9">
        <v>21110</v>
      </c>
      <c r="B16" s="7" t="s">
        <v>22</v>
      </c>
      <c r="C16" s="12">
        <f t="shared" si="0"/>
        <v>3</v>
      </c>
      <c r="D16" s="13"/>
      <c r="E16" s="13">
        <v>3</v>
      </c>
      <c r="F16" s="3"/>
      <c r="G16" s="3"/>
      <c r="H16" s="3"/>
      <c r="I16" s="3"/>
      <c r="J16" s="3"/>
      <c r="K16" s="3"/>
      <c r="L16" s="3"/>
    </row>
    <row r="17" spans="1:12" ht="17.25" customHeight="1">
      <c r="A17" s="9">
        <v>2111001</v>
      </c>
      <c r="B17" s="7" t="s">
        <v>23</v>
      </c>
      <c r="C17" s="12">
        <f t="shared" si="0"/>
        <v>3</v>
      </c>
      <c r="D17" s="13"/>
      <c r="E17" s="13">
        <v>3</v>
      </c>
      <c r="F17" s="3"/>
      <c r="G17" s="3"/>
      <c r="H17" s="3"/>
      <c r="I17" s="3"/>
      <c r="J17" s="3"/>
      <c r="K17" s="3"/>
      <c r="L17" s="3"/>
    </row>
    <row r="18" spans="1:12" ht="17.25" customHeight="1">
      <c r="A18" s="9">
        <v>21199</v>
      </c>
      <c r="B18" s="7" t="s">
        <v>24</v>
      </c>
      <c r="C18" s="12">
        <f t="shared" si="0"/>
        <v>20</v>
      </c>
      <c r="D18" s="13"/>
      <c r="E18" s="13">
        <v>20</v>
      </c>
      <c r="F18" s="3"/>
      <c r="G18" s="3"/>
      <c r="H18" s="3"/>
      <c r="I18" s="3"/>
      <c r="J18" s="3"/>
      <c r="K18" s="3"/>
      <c r="L18" s="3"/>
    </row>
    <row r="19" spans="1:12" ht="17.25" customHeight="1">
      <c r="A19" s="9">
        <v>2119901</v>
      </c>
      <c r="B19" s="7" t="s">
        <v>25</v>
      </c>
      <c r="C19" s="12">
        <f t="shared" si="0"/>
        <v>20</v>
      </c>
      <c r="D19" s="13"/>
      <c r="E19" s="13">
        <v>20</v>
      </c>
      <c r="F19" s="3"/>
      <c r="G19" s="3"/>
      <c r="H19" s="3"/>
      <c r="I19" s="3"/>
      <c r="J19" s="3"/>
      <c r="K19" s="3"/>
      <c r="L19" s="3"/>
    </row>
    <row r="20" spans="1:12" s="18" customFormat="1" ht="17.25" customHeight="1">
      <c r="A20" s="21">
        <v>212</v>
      </c>
      <c r="B20" s="8" t="s">
        <v>26</v>
      </c>
      <c r="C20" s="16">
        <f t="shared" si="0"/>
        <v>5727.919999999999</v>
      </c>
      <c r="D20" s="22">
        <v>673.2</v>
      </c>
      <c r="E20" s="22">
        <f>6160.86-1106.14</f>
        <v>5054.719999999999</v>
      </c>
      <c r="F20" s="17"/>
      <c r="G20" s="17"/>
      <c r="H20" s="17"/>
      <c r="I20" s="17"/>
      <c r="J20" s="17"/>
      <c r="K20" s="17"/>
      <c r="L20" s="17"/>
    </row>
    <row r="21" spans="1:12" ht="17.25" customHeight="1">
      <c r="A21" s="9">
        <v>21201</v>
      </c>
      <c r="B21" s="7" t="s">
        <v>27</v>
      </c>
      <c r="C21" s="12">
        <f t="shared" si="0"/>
        <v>794.1</v>
      </c>
      <c r="D21" s="13">
        <v>673.2</v>
      </c>
      <c r="E21" s="13">
        <v>120.9</v>
      </c>
      <c r="F21" s="3"/>
      <c r="G21" s="3"/>
      <c r="H21" s="3"/>
      <c r="I21" s="3"/>
      <c r="J21" s="3"/>
      <c r="K21" s="3"/>
      <c r="L21" s="3"/>
    </row>
    <row r="22" spans="1:12" ht="17.25" customHeight="1">
      <c r="A22" s="9">
        <v>2120101</v>
      </c>
      <c r="B22" s="7" t="s">
        <v>28</v>
      </c>
      <c r="C22" s="12">
        <f t="shared" si="0"/>
        <v>673.2</v>
      </c>
      <c r="D22" s="13">
        <v>673.2</v>
      </c>
      <c r="E22" s="13"/>
      <c r="F22" s="3"/>
      <c r="G22" s="3"/>
      <c r="H22" s="3"/>
      <c r="I22" s="3"/>
      <c r="J22" s="3"/>
      <c r="K22" s="3"/>
      <c r="L22" s="3"/>
    </row>
    <row r="23" spans="1:12" ht="17.25" customHeight="1">
      <c r="A23" s="9">
        <v>2120102</v>
      </c>
      <c r="B23" s="7" t="s">
        <v>29</v>
      </c>
      <c r="C23" s="12">
        <f t="shared" si="0"/>
        <v>24.7</v>
      </c>
      <c r="D23" s="13"/>
      <c r="E23" s="13">
        <v>24.7</v>
      </c>
      <c r="F23" s="3"/>
      <c r="G23" s="3"/>
      <c r="H23" s="3"/>
      <c r="I23" s="3"/>
      <c r="J23" s="3"/>
      <c r="K23" s="3"/>
      <c r="L23" s="3"/>
    </row>
    <row r="24" spans="1:12" ht="17.25" customHeight="1">
      <c r="A24" s="9">
        <v>2120104</v>
      </c>
      <c r="B24" s="7" t="s">
        <v>30</v>
      </c>
      <c r="C24" s="12">
        <f t="shared" si="0"/>
        <v>56.2</v>
      </c>
      <c r="D24" s="13"/>
      <c r="E24" s="13">
        <v>56.2</v>
      </c>
      <c r="F24" s="3"/>
      <c r="G24" s="3"/>
      <c r="H24" s="3"/>
      <c r="I24" s="3"/>
      <c r="J24" s="3"/>
      <c r="K24" s="3"/>
      <c r="L24" s="3"/>
    </row>
    <row r="25" spans="1:12" ht="17.25" customHeight="1">
      <c r="A25" s="9">
        <v>2120199</v>
      </c>
      <c r="B25" s="7" t="s">
        <v>31</v>
      </c>
      <c r="C25" s="12">
        <f t="shared" si="0"/>
        <v>40</v>
      </c>
      <c r="D25" s="13"/>
      <c r="E25" s="13">
        <v>40</v>
      </c>
      <c r="F25" s="3"/>
      <c r="G25" s="3"/>
      <c r="H25" s="3"/>
      <c r="I25" s="3"/>
      <c r="J25" s="3"/>
      <c r="K25" s="3"/>
      <c r="L25" s="3"/>
    </row>
    <row r="26" spans="1:12" ht="17.25" customHeight="1">
      <c r="A26" s="9">
        <v>21202</v>
      </c>
      <c r="B26" s="7" t="s">
        <v>32</v>
      </c>
      <c r="C26" s="12">
        <f t="shared" si="0"/>
        <v>2203.5</v>
      </c>
      <c r="D26" s="13"/>
      <c r="E26" s="13">
        <v>2203.5</v>
      </c>
      <c r="F26" s="3"/>
      <c r="G26" s="3"/>
      <c r="H26" s="3"/>
      <c r="I26" s="3"/>
      <c r="J26" s="3"/>
      <c r="K26" s="3"/>
      <c r="L26" s="3"/>
    </row>
    <row r="27" spans="1:12" ht="17.25" customHeight="1">
      <c r="A27" s="9">
        <v>2120201</v>
      </c>
      <c r="B27" s="7" t="s">
        <v>33</v>
      </c>
      <c r="C27" s="12">
        <f t="shared" si="0"/>
        <v>2203.5</v>
      </c>
      <c r="D27" s="13"/>
      <c r="E27" s="13">
        <f>2509.64-306.14</f>
        <v>2203.5</v>
      </c>
      <c r="F27" s="3"/>
      <c r="G27" s="3"/>
      <c r="H27" s="3"/>
      <c r="I27" s="3"/>
      <c r="J27" s="3"/>
      <c r="K27" s="3"/>
      <c r="L27" s="3"/>
    </row>
    <row r="28" spans="1:12" ht="17.25" customHeight="1">
      <c r="A28" s="9">
        <v>21203</v>
      </c>
      <c r="B28" s="7" t="s">
        <v>34</v>
      </c>
      <c r="C28" s="12">
        <f t="shared" si="0"/>
        <v>1030.09</v>
      </c>
      <c r="D28" s="13"/>
      <c r="E28" s="13">
        <v>1030.09</v>
      </c>
      <c r="F28" s="3"/>
      <c r="G28" s="3"/>
      <c r="H28" s="3"/>
      <c r="I28" s="3"/>
      <c r="J28" s="3"/>
      <c r="K28" s="3"/>
      <c r="L28" s="3"/>
    </row>
    <row r="29" spans="1:12" ht="17.25" customHeight="1">
      <c r="A29" s="9">
        <v>2120303</v>
      </c>
      <c r="B29" s="7" t="s">
        <v>35</v>
      </c>
      <c r="C29" s="12">
        <f t="shared" si="0"/>
        <v>501.99</v>
      </c>
      <c r="D29" s="13"/>
      <c r="E29" s="13">
        <v>501.99</v>
      </c>
      <c r="F29" s="3"/>
      <c r="G29" s="3"/>
      <c r="H29" s="3"/>
      <c r="I29" s="3"/>
      <c r="J29" s="3"/>
      <c r="K29" s="3"/>
      <c r="L29" s="3"/>
    </row>
    <row r="30" spans="1:12" ht="17.25" customHeight="1">
      <c r="A30" s="9">
        <v>2120399</v>
      </c>
      <c r="B30" s="7" t="s">
        <v>36</v>
      </c>
      <c r="C30" s="12">
        <f t="shared" si="0"/>
        <v>328.1</v>
      </c>
      <c r="D30" s="13"/>
      <c r="E30" s="13">
        <f>528.1-200</f>
        <v>328.1</v>
      </c>
      <c r="F30" s="3"/>
      <c r="G30" s="3"/>
      <c r="H30" s="3"/>
      <c r="I30" s="3"/>
      <c r="J30" s="3"/>
      <c r="K30" s="3"/>
      <c r="L30" s="3"/>
    </row>
    <row r="31" spans="1:12" ht="17.25" customHeight="1">
      <c r="A31" s="9">
        <v>21205</v>
      </c>
      <c r="B31" s="7" t="s">
        <v>37</v>
      </c>
      <c r="C31" s="12">
        <f t="shared" si="0"/>
        <v>378.5</v>
      </c>
      <c r="D31" s="13"/>
      <c r="E31" s="13">
        <v>378.5</v>
      </c>
      <c r="F31" s="3"/>
      <c r="G31" s="3"/>
      <c r="H31" s="3"/>
      <c r="I31" s="3"/>
      <c r="J31" s="3"/>
      <c r="K31" s="3"/>
      <c r="L31" s="3"/>
    </row>
    <row r="32" spans="1:12" ht="17.25" customHeight="1">
      <c r="A32" s="9">
        <v>2120501</v>
      </c>
      <c r="B32" s="7" t="s">
        <v>38</v>
      </c>
      <c r="C32" s="12">
        <f t="shared" si="0"/>
        <v>378.5</v>
      </c>
      <c r="D32" s="13"/>
      <c r="E32" s="13">
        <v>378.5</v>
      </c>
      <c r="F32" s="3"/>
      <c r="G32" s="3"/>
      <c r="H32" s="3"/>
      <c r="I32" s="3"/>
      <c r="J32" s="3"/>
      <c r="K32" s="3"/>
      <c r="L32" s="3"/>
    </row>
    <row r="33" spans="1:12" ht="17.25" customHeight="1">
      <c r="A33" s="9">
        <v>21206</v>
      </c>
      <c r="B33" s="7" t="s">
        <v>39</v>
      </c>
      <c r="C33" s="12">
        <f t="shared" si="0"/>
        <v>1474.83</v>
      </c>
      <c r="D33" s="13"/>
      <c r="E33" s="13">
        <v>1474.83</v>
      </c>
      <c r="F33" s="3"/>
      <c r="G33" s="3"/>
      <c r="H33" s="3"/>
      <c r="I33" s="3"/>
      <c r="J33" s="3"/>
      <c r="K33" s="3"/>
      <c r="L33" s="3"/>
    </row>
    <row r="34" spans="1:12" ht="17.25" customHeight="1">
      <c r="A34" s="9">
        <v>2120601</v>
      </c>
      <c r="B34" s="7" t="s">
        <v>40</v>
      </c>
      <c r="C34" s="12">
        <f t="shared" si="0"/>
        <v>1474.83</v>
      </c>
      <c r="D34" s="13"/>
      <c r="E34" s="13">
        <v>1474.83</v>
      </c>
      <c r="F34" s="3"/>
      <c r="G34" s="3"/>
      <c r="H34" s="3"/>
      <c r="I34" s="3"/>
      <c r="J34" s="3"/>
      <c r="K34" s="3"/>
      <c r="L34" s="3"/>
    </row>
    <row r="35" spans="1:12" ht="25.5" customHeight="1">
      <c r="A35" s="9">
        <v>21213</v>
      </c>
      <c r="B35" s="7" t="s">
        <v>41</v>
      </c>
      <c r="C35" s="12">
        <f t="shared" si="0"/>
        <v>646.9</v>
      </c>
      <c r="D35" s="13"/>
      <c r="E35" s="13">
        <v>646.9</v>
      </c>
      <c r="F35" s="3"/>
      <c r="G35" s="3"/>
      <c r="H35" s="3"/>
      <c r="I35" s="3"/>
      <c r="J35" s="3"/>
      <c r="K35" s="3"/>
      <c r="L35" s="3"/>
    </row>
    <row r="36" spans="1:12" ht="17.25" customHeight="1">
      <c r="A36" s="9">
        <v>2121301</v>
      </c>
      <c r="B36" s="7" t="s">
        <v>42</v>
      </c>
      <c r="C36" s="12">
        <f t="shared" si="0"/>
        <v>46.89999999999998</v>
      </c>
      <c r="D36" s="13"/>
      <c r="E36" s="13">
        <f>646.9-600</f>
        <v>46.89999999999998</v>
      </c>
      <c r="F36" s="3"/>
      <c r="G36" s="3"/>
      <c r="H36" s="3"/>
      <c r="I36" s="3"/>
      <c r="J36" s="3"/>
      <c r="K36" s="3"/>
      <c r="L36" s="3"/>
    </row>
    <row r="37" spans="1:12" s="18" customFormat="1" ht="17.25" customHeight="1">
      <c r="A37" s="21">
        <v>213</v>
      </c>
      <c r="B37" s="8" t="s">
        <v>43</v>
      </c>
      <c r="C37" s="16">
        <f t="shared" si="0"/>
        <v>894.9499999999999</v>
      </c>
      <c r="D37" s="22">
        <v>130.9</v>
      </c>
      <c r="E37" s="22">
        <v>764.05</v>
      </c>
      <c r="F37" s="17"/>
      <c r="G37" s="17"/>
      <c r="H37" s="17"/>
      <c r="I37" s="17"/>
      <c r="J37" s="17"/>
      <c r="K37" s="17"/>
      <c r="L37" s="17"/>
    </row>
    <row r="38" spans="1:12" ht="17.25" customHeight="1">
      <c r="A38" s="9">
        <v>21301</v>
      </c>
      <c r="B38" s="7" t="s">
        <v>44</v>
      </c>
      <c r="C38" s="12">
        <f t="shared" si="0"/>
        <v>130.9</v>
      </c>
      <c r="D38" s="13">
        <v>130.9</v>
      </c>
      <c r="E38" s="13"/>
      <c r="F38" s="3"/>
      <c r="G38" s="3"/>
      <c r="H38" s="3"/>
      <c r="I38" s="3"/>
      <c r="J38" s="3"/>
      <c r="K38" s="3"/>
      <c r="L38" s="3"/>
    </row>
    <row r="39" spans="1:12" ht="17.25" customHeight="1">
      <c r="A39" s="9">
        <v>2130101</v>
      </c>
      <c r="B39" s="7" t="s">
        <v>28</v>
      </c>
      <c r="C39" s="12">
        <f t="shared" si="0"/>
        <v>130.9</v>
      </c>
      <c r="D39" s="13">
        <v>130.9</v>
      </c>
      <c r="E39" s="13"/>
      <c r="F39" s="3"/>
      <c r="G39" s="3"/>
      <c r="H39" s="3"/>
      <c r="I39" s="3"/>
      <c r="J39" s="3"/>
      <c r="K39" s="3"/>
      <c r="L39" s="3"/>
    </row>
    <row r="40" spans="1:12" ht="17.25" customHeight="1">
      <c r="A40" s="9">
        <v>21303</v>
      </c>
      <c r="B40" s="7" t="s">
        <v>45</v>
      </c>
      <c r="C40" s="12">
        <f t="shared" si="0"/>
        <v>764.05</v>
      </c>
      <c r="D40" s="13"/>
      <c r="E40" s="13">
        <v>764.05</v>
      </c>
      <c r="F40" s="3"/>
      <c r="G40" s="3"/>
      <c r="H40" s="3"/>
      <c r="I40" s="3"/>
      <c r="J40" s="3"/>
      <c r="K40" s="3"/>
      <c r="L40" s="3"/>
    </row>
    <row r="41" spans="1:12" ht="17.25" customHeight="1">
      <c r="A41" s="9">
        <v>2130302</v>
      </c>
      <c r="B41" s="7" t="s">
        <v>29</v>
      </c>
      <c r="C41" s="12">
        <f t="shared" si="0"/>
        <v>64</v>
      </c>
      <c r="D41" s="13"/>
      <c r="E41" s="13">
        <v>64</v>
      </c>
      <c r="F41" s="3"/>
      <c r="G41" s="3"/>
      <c r="H41" s="3"/>
      <c r="I41" s="3"/>
      <c r="J41" s="3"/>
      <c r="K41" s="3"/>
      <c r="L41" s="3"/>
    </row>
    <row r="42" spans="1:12" ht="17.25" customHeight="1">
      <c r="A42" s="9">
        <v>2130305</v>
      </c>
      <c r="B42" s="7" t="s">
        <v>46</v>
      </c>
      <c r="C42" s="12">
        <f t="shared" si="0"/>
        <v>174</v>
      </c>
      <c r="D42" s="13"/>
      <c r="E42" s="13">
        <v>174</v>
      </c>
      <c r="F42" s="3"/>
      <c r="G42" s="3"/>
      <c r="H42" s="3"/>
      <c r="I42" s="3"/>
      <c r="J42" s="3"/>
      <c r="K42" s="3"/>
      <c r="L42" s="3"/>
    </row>
    <row r="43" spans="1:12" ht="17.25" customHeight="1">
      <c r="A43" s="9">
        <v>2130321</v>
      </c>
      <c r="B43" s="7" t="s">
        <v>47</v>
      </c>
      <c r="C43" s="12">
        <f t="shared" si="0"/>
        <v>0.05</v>
      </c>
      <c r="D43" s="13"/>
      <c r="E43" s="13">
        <v>0.05</v>
      </c>
      <c r="F43" s="3"/>
      <c r="G43" s="3"/>
      <c r="H43" s="3"/>
      <c r="I43" s="3"/>
      <c r="J43" s="3"/>
      <c r="K43" s="3"/>
      <c r="L43" s="3"/>
    </row>
    <row r="44" spans="1:12" ht="17.25" customHeight="1">
      <c r="A44" s="9">
        <v>2130331</v>
      </c>
      <c r="B44" s="7" t="s">
        <v>48</v>
      </c>
      <c r="C44" s="12">
        <f t="shared" si="0"/>
        <v>60</v>
      </c>
      <c r="D44" s="13"/>
      <c r="E44" s="13">
        <v>60</v>
      </c>
      <c r="F44" s="3"/>
      <c r="G44" s="3"/>
      <c r="H44" s="3"/>
      <c r="I44" s="3"/>
      <c r="J44" s="3"/>
      <c r="K44" s="3"/>
      <c r="L44" s="3"/>
    </row>
    <row r="45" spans="1:12" ht="17.25" customHeight="1">
      <c r="A45" s="9">
        <v>2130399</v>
      </c>
      <c r="B45" s="7" t="s">
        <v>49</v>
      </c>
      <c r="C45" s="12">
        <f t="shared" si="0"/>
        <v>466</v>
      </c>
      <c r="D45" s="13"/>
      <c r="E45" s="13">
        <v>466</v>
      </c>
      <c r="F45" s="3"/>
      <c r="G45" s="3"/>
      <c r="H45" s="3"/>
      <c r="I45" s="3"/>
      <c r="J45" s="3"/>
      <c r="K45" s="3"/>
      <c r="L45" s="3"/>
    </row>
    <row r="46" spans="1:12" s="18" customFormat="1" ht="17.25" customHeight="1">
      <c r="A46" s="21">
        <v>220</v>
      </c>
      <c r="B46" s="8" t="s">
        <v>9</v>
      </c>
      <c r="C46" s="16">
        <f t="shared" si="0"/>
        <v>12.4</v>
      </c>
      <c r="D46" s="22"/>
      <c r="E46" s="22">
        <v>12.4</v>
      </c>
      <c r="F46" s="17"/>
      <c r="G46" s="17"/>
      <c r="H46" s="17"/>
      <c r="I46" s="17"/>
      <c r="J46" s="17"/>
      <c r="K46" s="17"/>
      <c r="L46" s="17"/>
    </row>
    <row r="47" spans="1:12" ht="17.25" customHeight="1">
      <c r="A47" s="9">
        <v>22005</v>
      </c>
      <c r="B47" s="7" t="s">
        <v>50</v>
      </c>
      <c r="C47" s="12">
        <f t="shared" si="0"/>
        <v>12.4</v>
      </c>
      <c r="D47" s="13"/>
      <c r="E47" s="13">
        <v>12.4</v>
      </c>
      <c r="F47" s="3"/>
      <c r="G47" s="3"/>
      <c r="H47" s="3"/>
      <c r="I47" s="3"/>
      <c r="J47" s="3"/>
      <c r="K47" s="3"/>
      <c r="L47" s="3"/>
    </row>
    <row r="48" spans="1:12" ht="17.25" customHeight="1">
      <c r="A48" s="9">
        <v>2200502</v>
      </c>
      <c r="B48" s="7" t="s">
        <v>29</v>
      </c>
      <c r="C48" s="12">
        <f t="shared" si="0"/>
        <v>12.4</v>
      </c>
      <c r="D48" s="13"/>
      <c r="E48" s="13">
        <v>12.4</v>
      </c>
      <c r="F48" s="3"/>
      <c r="G48" s="3"/>
      <c r="H48" s="3"/>
      <c r="I48" s="3"/>
      <c r="J48" s="3"/>
      <c r="K48" s="3"/>
      <c r="L48" s="3"/>
    </row>
    <row r="49" spans="1:12" s="18" customFormat="1" ht="17.25" customHeight="1">
      <c r="A49" s="21">
        <v>221</v>
      </c>
      <c r="B49" s="8" t="s">
        <v>51</v>
      </c>
      <c r="C49" s="16">
        <f t="shared" si="0"/>
        <v>106.03999999999999</v>
      </c>
      <c r="D49" s="22">
        <v>75.64</v>
      </c>
      <c r="E49" s="22">
        <v>30.4</v>
      </c>
      <c r="F49" s="17"/>
      <c r="G49" s="17"/>
      <c r="H49" s="17"/>
      <c r="I49" s="17"/>
      <c r="J49" s="17"/>
      <c r="K49" s="17"/>
      <c r="L49" s="17"/>
    </row>
    <row r="50" spans="1:12" ht="17.25" customHeight="1">
      <c r="A50" s="9">
        <v>22101</v>
      </c>
      <c r="B50" s="7" t="s">
        <v>52</v>
      </c>
      <c r="C50" s="12">
        <f t="shared" si="0"/>
        <v>30.4</v>
      </c>
      <c r="D50" s="13"/>
      <c r="E50" s="13">
        <v>30.4</v>
      </c>
      <c r="F50" s="3"/>
      <c r="G50" s="3"/>
      <c r="H50" s="3"/>
      <c r="I50" s="3"/>
      <c r="J50" s="3"/>
      <c r="K50" s="3"/>
      <c r="L50" s="3"/>
    </row>
    <row r="51" spans="1:12" ht="17.25" customHeight="1">
      <c r="A51" s="9">
        <v>2210106</v>
      </c>
      <c r="B51" s="7" t="s">
        <v>53</v>
      </c>
      <c r="C51" s="12">
        <f t="shared" si="0"/>
        <v>30.4</v>
      </c>
      <c r="D51" s="13"/>
      <c r="E51" s="13">
        <v>30.4</v>
      </c>
      <c r="F51" s="3"/>
      <c r="G51" s="3"/>
      <c r="H51" s="3"/>
      <c r="I51" s="3"/>
      <c r="J51" s="3"/>
      <c r="K51" s="3"/>
      <c r="L51" s="3"/>
    </row>
    <row r="52" spans="1:5" ht="17.25" customHeight="1">
      <c r="A52" s="10">
        <v>22102</v>
      </c>
      <c r="B52" s="7" t="s">
        <v>54</v>
      </c>
      <c r="C52" s="12">
        <f t="shared" si="0"/>
        <v>75.64</v>
      </c>
      <c r="D52" s="14">
        <v>75.64</v>
      </c>
      <c r="E52" s="14"/>
    </row>
    <row r="53" spans="1:5" ht="17.25" customHeight="1">
      <c r="A53" s="10">
        <v>2210201</v>
      </c>
      <c r="B53" s="7" t="s">
        <v>55</v>
      </c>
      <c r="C53" s="12">
        <f t="shared" si="0"/>
        <v>70.47</v>
      </c>
      <c r="D53" s="14">
        <v>70.47</v>
      </c>
      <c r="E53" s="14"/>
    </row>
    <row r="54" spans="1:5" ht="17.25" customHeight="1">
      <c r="A54" s="10">
        <v>2210203</v>
      </c>
      <c r="B54" s="7" t="s">
        <v>56</v>
      </c>
      <c r="C54" s="12">
        <f t="shared" si="0"/>
        <v>5.17</v>
      </c>
      <c r="D54" s="14">
        <v>5.17</v>
      </c>
      <c r="E54" s="14"/>
    </row>
    <row r="55" spans="1:5" s="18" customFormat="1" ht="17.25" customHeight="1">
      <c r="A55" s="23">
        <v>229</v>
      </c>
      <c r="B55" s="8" t="s">
        <v>57</v>
      </c>
      <c r="C55" s="16">
        <f t="shared" si="0"/>
        <v>90</v>
      </c>
      <c r="D55" s="24"/>
      <c r="E55" s="24">
        <v>90</v>
      </c>
    </row>
    <row r="56" spans="1:5" ht="17.25" customHeight="1">
      <c r="A56" s="10">
        <v>22999</v>
      </c>
      <c r="B56" s="7" t="s">
        <v>58</v>
      </c>
      <c r="C56" s="12">
        <f t="shared" si="0"/>
        <v>90</v>
      </c>
      <c r="D56" s="14"/>
      <c r="E56" s="14">
        <v>90</v>
      </c>
    </row>
    <row r="57" spans="1:5" ht="17.25" customHeight="1">
      <c r="A57" s="10">
        <v>2299901</v>
      </c>
      <c r="B57" s="7" t="s">
        <v>59</v>
      </c>
      <c r="C57" s="12">
        <f t="shared" si="0"/>
        <v>90</v>
      </c>
      <c r="D57" s="14"/>
      <c r="E57" s="14">
        <v>90</v>
      </c>
    </row>
    <row r="58" spans="1:5" ht="14.25" customHeight="1">
      <c r="A58" s="10"/>
      <c r="B58" s="15" t="s">
        <v>60</v>
      </c>
      <c r="C58" s="25">
        <f>SUM(C6,C9,C12,C15,C20,C37,C46,C49,C55)</f>
        <v>7026.499999999998</v>
      </c>
      <c r="D58" s="25">
        <f>SUM(D6,D9,D12,D15,D20,D37,D46,D49,D55)</f>
        <v>1001.9300000000001</v>
      </c>
      <c r="E58" s="25">
        <f>SUM(E6,E9,E12,E15,E20,E37,E46,E49,E55)</f>
        <v>6024.569999999999</v>
      </c>
    </row>
  </sheetData>
  <sheetProtection/>
  <mergeCells count="4">
    <mergeCell ref="A3:B3"/>
    <mergeCell ref="A2:E2"/>
    <mergeCell ref="A4:B4"/>
    <mergeCell ref="C4:E4"/>
  </mergeCells>
  <printOptions/>
  <pageMargins left="0.5118110236220472" right="0.5118110236220472" top="0.7874015748031497" bottom="0.7874015748031497" header="0.5118110236220472" footer="0.5118110236220472"/>
  <pageSetup errors="blank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2018-04-14T03:42:26Z</cp:lastPrinted>
  <dcterms:created xsi:type="dcterms:W3CDTF">2018-03-29T15:15:49Z</dcterms:created>
  <dcterms:modified xsi:type="dcterms:W3CDTF">2018-04-14T09:11:29Z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