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275" activeTab="0"/>
  </bookViews>
  <sheets>
    <sheet name="g06一般公共预算财政拨款基本支出决算表" sheetId="1" r:id="rId1"/>
  </sheets>
  <definedNames>
    <definedName name="_xlnm.Print_Area" localSheetId="0">'g06一般公共预算财政拨款基本支出决算表'!$A$1:$E$51</definedName>
    <definedName name="_xlnm.Print_Titles" localSheetId="0">'g06一般公共预算财政拨款基本支出决算表'!$1:$8</definedName>
  </definedNames>
  <calcPr fullCalcOnLoad="1"/>
</workbook>
</file>

<file path=xl/sharedStrings.xml><?xml version="1.0" encoding="utf-8"?>
<sst xmlns="http://schemas.openxmlformats.org/spreadsheetml/2006/main" count="93" uniqueCount="93">
  <si>
    <t>单位：万元</t>
  </si>
  <si>
    <t>本年支出合计</t>
  </si>
  <si>
    <t>合计</t>
  </si>
  <si>
    <t>科目名称</t>
  </si>
  <si>
    <t>栏次</t>
  </si>
  <si>
    <t>人员经费</t>
  </si>
  <si>
    <t>公用经费</t>
  </si>
  <si>
    <t>经济分类科目编码</t>
  </si>
  <si>
    <t>注：本表反映部门本年度一般公共预算财政拨款基本支出明细情况。</t>
  </si>
  <si>
    <t>部门：江海区住房城乡建设和水务局</t>
  </si>
  <si>
    <t xml:space="preserve">  住房公积金</t>
  </si>
  <si>
    <t xml:space="preserve">  购房补贴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</si>
  <si>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</si>
  <si>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公开06表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</si>
  <si>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</si>
  <si>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</si>
  <si>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</si>
  <si>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</si>
  <si>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</si>
  <si>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</si>
  <si>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</si>
  <si>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</si>
  <si>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</si>
  <si>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</si>
  <si>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30107</t>
  </si>
  <si>
    <t xml:space="preserve">  绩效工资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</si>
  <si>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</si>
  <si>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</si>
  <si>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</si>
  <si>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</si>
  <si>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</si>
  <si>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</si>
  <si>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</si>
  <si>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</si>
  <si>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</si>
  <si>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</si>
  <si>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</si>
  <si>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</si>
  <si>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</si>
  <si>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</si>
  <si>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</si>
  <si>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</si>
  <si>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</si>
  <si>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>30211</t>
  </si>
  <si>
    <t xml:space="preserve">  差旅费</t>
  </si>
  <si>
    <t>30213</t>
  </si>
  <si>
    <t xml:space="preserve">  维修(护)费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</si>
  <si>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</si>
  <si>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</si>
  <si>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</si>
  <si>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</si>
  <si>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</si>
  <si>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</si>
  <si>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</si>
  <si>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</si>
  <si>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</si>
  <si>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</si>
  <si>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</si>
  <si>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</si>
  <si>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</si>
  <si>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</si>
  <si>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</si>
  <si>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</si>
  <si>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</si>
  <si>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</si>
  <si>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</si>
  <si>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</si>
  <si>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</si>
  <si>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</si>
  <si>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</si>
  <si>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</si>
  <si>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</si>
  <si>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</si>
  <si>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30307</t>
  </si>
  <si>
    <t xml:space="preserve">  医疗费</t>
  </si>
  <si>
    <t>30309</t>
  </si>
  <si>
    <t xml:space="preserve">  奖励金</t>
  </si>
  <si>
    <t>30311</t>
  </si>
  <si>
    <t>30313</t>
  </si>
  <si>
    <t>310</t>
  </si>
  <si>
    <t>其他资本性支出</t>
  </si>
  <si>
    <t>31002</t>
  </si>
  <si>
    <t xml:space="preserve">  办公设备购置</t>
  </si>
  <si>
    <t>30203</t>
  </si>
  <si>
    <t xml:space="preserve">  咨询费</t>
  </si>
  <si>
    <t>30212</t>
  </si>
  <si>
    <t xml:space="preserve">  因公出国（境）费用</t>
  </si>
  <si>
    <t xml:space="preserve">  其他对个人和家庭的补助支出</t>
  </si>
  <si>
    <t xml:space="preserve">  租赁费</t>
  </si>
  <si>
    <t xml:space="preserve">  专用材料费</t>
  </si>
  <si>
    <t>30240</t>
  </si>
  <si>
    <t xml:space="preserve">  税金及附加费用</t>
  </si>
  <si>
    <t>一般公共预算财政拨款基本支出决算表2016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</si>
</sst>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3" fillId="23" borderId="0">
      <alignment/>
      <protection/>
    </xf>
    <xf numFmtId="0" fontId="3" fillId="23" borderId="0">
      <alignment/>
      <protection/>
    </xf>
    <xf numFmtId="0" fontId="3" fillId="23" borderId="0">
      <alignment/>
      <protection/>
    </xf>
    <xf numFmtId="0" fontId="3" fillId="23" borderId="0">
      <alignment/>
      <protection/>
    </xf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4" borderId="5" applyNumberFormat="0" applyAlignment="0" applyProtection="0"/>
    <xf numFmtId="0" fontId="33" fillId="2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4" borderId="8" applyNumberFormat="0" applyAlignment="0" applyProtection="0"/>
    <xf numFmtId="0" fontId="39" fillId="33" borderId="5" applyNumberFormat="0" applyAlignment="0" applyProtection="0"/>
    <xf numFmtId="0" fontId="4" fillId="0" borderId="0">
      <alignment/>
      <protection/>
    </xf>
    <xf numFmtId="0" fontId="0" fillId="34" borderId="9" applyNumberFormat="0" applyFont="0" applyAlignment="0" applyProtection="0"/>
  </cellStyleXfs>
  <cellXfs count="48">
    <xf numFmtId="0" fontId="0" fillId="0" borderId="0" xfId="0" applyAlignment="1">
      <alignment/>
    </xf>
    <xf numFmtId="0" fontId="1" fillId="35" borderId="0" xfId="52" applyNumberFormat="1" applyFont="1" applyFill="1" applyBorder="1" applyAlignment="1" applyProtection="1">
      <alignment horizontal="right" vertical="center"/>
      <protection/>
    </xf>
    <xf numFmtId="0" fontId="1" fillId="35" borderId="0" xfId="52" applyNumberFormat="1" applyFont="1" applyFill="1" applyBorder="1" applyAlignment="1" applyProtection="1">
      <alignment horizontal="left" vertical="center"/>
      <protection/>
    </xf>
    <xf numFmtId="0" fontId="6" fillId="35" borderId="0" xfId="53" applyNumberFormat="1" applyFont="1" applyFill="1" applyBorder="1" applyAlignment="1" applyProtection="1">
      <alignment vertical="center" wrapText="1"/>
      <protection/>
    </xf>
    <xf numFmtId="0" fontId="6" fillId="35" borderId="0" xfId="53" applyNumberFormat="1" applyFont="1" applyFill="1" applyBorder="1" applyAlignment="1" applyProtection="1">
      <alignment horizontal="center" vertical="center" wrapText="1"/>
      <protection/>
    </xf>
    <xf numFmtId="0" fontId="6" fillId="35" borderId="10" xfId="53" applyNumberFormat="1" applyFont="1" applyFill="1" applyBorder="1" applyAlignment="1" applyProtection="1">
      <alignment vertic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vertical="center" wrapText="1"/>
      <protection/>
    </xf>
    <xf numFmtId="0" fontId="6" fillId="0" borderId="0" xfId="53" applyNumberFormat="1" applyFont="1" applyFill="1" applyBorder="1" applyAlignment="1" applyProtection="1">
      <alignment horizontal="left" vertical="center"/>
      <protection/>
    </xf>
    <xf numFmtId="43" fontId="6" fillId="0" borderId="12" xfId="67" applyFont="1" applyFill="1" applyBorder="1" applyAlignment="1" applyProtection="1">
      <alignment horizontal="right" vertical="center" wrapText="1"/>
      <protection/>
    </xf>
    <xf numFmtId="0" fontId="1" fillId="0" borderId="13" xfId="0" applyFont="1" applyBorder="1" applyAlignment="1">
      <alignment horizontal="left" vertical="center" shrinkToFit="1"/>
    </xf>
    <xf numFmtId="43" fontId="1" fillId="0" borderId="13" xfId="67" applyFont="1" applyBorder="1" applyAlignment="1">
      <alignment horizontal="right" vertical="center" shrinkToFit="1"/>
    </xf>
    <xf numFmtId="43" fontId="9" fillId="0" borderId="13" xfId="67" applyFont="1" applyBorder="1" applyAlignment="1">
      <alignment horizontal="right" vertical="center" shrinkToFit="1"/>
    </xf>
    <xf numFmtId="43" fontId="9" fillId="0" borderId="14" xfId="67" applyFont="1" applyBorder="1" applyAlignment="1">
      <alignment horizontal="right" vertical="center" shrinkToFit="1"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0" fontId="9" fillId="0" borderId="13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6" fillId="0" borderId="12" xfId="53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>
      <alignment horizontal="right" vertical="center" shrinkToFit="1"/>
    </xf>
    <xf numFmtId="43" fontId="6" fillId="0" borderId="11" xfId="67" applyFont="1" applyFill="1" applyBorder="1" applyAlignment="1" applyProtection="1">
      <alignment horizontal="right" vertical="center" wrapText="1"/>
      <protection/>
    </xf>
    <xf numFmtId="0" fontId="9" fillId="0" borderId="16" xfId="0" applyFont="1" applyBorder="1" applyAlignment="1">
      <alignment horizontal="left" vertical="center" shrinkToFit="1"/>
    </xf>
    <xf numFmtId="43" fontId="9" fillId="0" borderId="17" xfId="67" applyFont="1" applyBorder="1" applyAlignment="1">
      <alignment horizontal="right" vertical="center" shrinkToFit="1"/>
    </xf>
    <xf numFmtId="0" fontId="1" fillId="0" borderId="16" xfId="0" applyFont="1" applyBorder="1" applyAlignment="1">
      <alignment horizontal="left" vertical="center" shrinkToFit="1"/>
    </xf>
    <xf numFmtId="43" fontId="1" fillId="0" borderId="17" xfId="67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1" fillId="0" borderId="18" xfId="0" applyFont="1" applyBorder="1" applyAlignment="1">
      <alignment horizontal="left" vertical="center" shrinkToFit="1"/>
    </xf>
    <xf numFmtId="43" fontId="1" fillId="0" borderId="15" xfId="67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right" vertical="center" shrinkToFit="1"/>
    </xf>
    <xf numFmtId="4" fontId="1" fillId="0" borderId="19" xfId="0" applyNumberFormat="1" applyFont="1" applyBorder="1" applyAlignment="1">
      <alignment horizontal="right" vertical="center" shrinkToFit="1"/>
    </xf>
    <xf numFmtId="0" fontId="7" fillId="35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20" xfId="53" applyNumberFormat="1" applyFont="1" applyFill="1" applyBorder="1" applyAlignment="1" applyProtection="1">
      <alignment horizontal="center" vertical="center" wrapText="1"/>
      <protection/>
    </xf>
    <xf numFmtId="0" fontId="6" fillId="0" borderId="21" xfId="53" applyNumberFormat="1" applyFont="1" applyFill="1" applyBorder="1" applyAlignment="1" applyProtection="1">
      <alignment horizontal="center" vertical="center" wrapText="1"/>
      <protection/>
    </xf>
    <xf numFmtId="0" fontId="6" fillId="0" borderId="22" xfId="53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left" vertical="center" wrapText="1"/>
      <protection/>
    </xf>
    <xf numFmtId="0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center" vertical="center" wrapText="1"/>
      <protection/>
    </xf>
    <xf numFmtId="0" fontId="6" fillId="0" borderId="25" xfId="53" applyNumberFormat="1" applyFont="1" applyFill="1" applyBorder="1" applyAlignment="1" applyProtection="1">
      <alignment horizontal="center" vertical="center" wrapText="1"/>
      <protection/>
    </xf>
    <xf numFmtId="0" fontId="6" fillId="0" borderId="26" xfId="53" applyNumberFormat="1" applyFont="1" applyFill="1" applyBorder="1" applyAlignment="1" applyProtection="1">
      <alignment horizontal="center" vertical="center" wrapText="1"/>
      <protection/>
    </xf>
    <xf numFmtId="0" fontId="6" fillId="0" borderId="27" xfId="53" applyNumberFormat="1" applyFont="1" applyFill="1" applyBorder="1" applyAlignment="1" applyProtection="1">
      <alignment horizontal="center" vertical="center" wrapText="1"/>
      <protection/>
    </xf>
    <xf numFmtId="0" fontId="6" fillId="0" borderId="28" xfId="53" applyNumberFormat="1" applyFont="1" applyFill="1" applyBorder="1" applyAlignment="1" applyProtection="1">
      <alignment horizontal="center" vertical="center" wrapText="1"/>
      <protection/>
    </xf>
    <xf numFmtId="0" fontId="6" fillId="0" borderId="29" xfId="53" applyNumberFormat="1" applyFont="1" applyFill="1" applyBorder="1" applyAlignment="1" applyProtection="1">
      <alignment horizontal="center" vertical="center" wrapText="1"/>
      <protection/>
    </xf>
    <xf numFmtId="0" fontId="6" fillId="0" borderId="30" xfId="53" applyNumberFormat="1" applyFont="1" applyFill="1" applyBorder="1" applyAlignment="1" applyProtection="1">
      <alignment horizontal="center" vertical="center" wrapText="1"/>
      <protection/>
    </xf>
    <xf numFmtId="0" fontId="6" fillId="0" borderId="31" xfId="53" applyNumberFormat="1" applyFont="1" applyFill="1" applyBorder="1" applyAlignment="1" applyProtection="1">
      <alignment horizontal="center" vertical="center" wrapText="1"/>
      <protection/>
    </xf>
    <xf numFmtId="0" fontId="6" fillId="0" borderId="32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zoomScalePageLayoutView="0" workbookViewId="0" topLeftCell="A1">
      <pane ySplit="7" topLeftCell="A26" activePane="bottomLeft" state="frozen"/>
      <selection pane="topLeft" activeCell="A1" sqref="A1"/>
      <selection pane="bottomLeft" activeCell="I33" sqref="I33"/>
    </sheetView>
  </sheetViews>
  <sheetFormatPr defaultColWidth="9.00390625" defaultRowHeight="15" customHeight="1"/>
  <cols>
    <col min="1" max="1" width="9.875" style="8" customWidth="1"/>
    <col min="2" max="2" width="31.75390625" style="8" customWidth="1"/>
    <col min="3" max="5" width="23.875" style="8" customWidth="1"/>
    <col min="6" max="16384" width="9.00390625" style="8" customWidth="1"/>
  </cols>
  <sheetData>
    <row r="1" spans="1:5" s="3" customFormat="1" ht="32.25" customHeight="1">
      <c r="A1" s="30" t="s">
        <v>92</v>
      </c>
      <c r="B1" s="30"/>
      <c r="C1" s="30"/>
      <c r="D1" s="30"/>
      <c r="E1" s="30"/>
    </row>
    <row r="2" spans="1:5" s="3" customFormat="1" ht="15" customHeight="1">
      <c r="A2" s="4"/>
      <c r="B2" s="4"/>
      <c r="E2" s="1" t="s">
        <v>13</v>
      </c>
    </row>
    <row r="3" spans="1:5" s="3" customFormat="1" ht="15" customHeight="1" thickBot="1">
      <c r="A3" s="2" t="s">
        <v>9</v>
      </c>
      <c r="B3" s="4"/>
      <c r="C3" s="5"/>
      <c r="D3" s="5"/>
      <c r="E3" s="1" t="s">
        <v>0</v>
      </c>
    </row>
    <row r="4" spans="1:5" s="6" customFormat="1" ht="16.5" customHeight="1">
      <c r="A4" s="31" t="s">
        <v>12</v>
      </c>
      <c r="B4" s="32"/>
      <c r="C4" s="38" t="s">
        <v>1</v>
      </c>
      <c r="D4" s="41" t="s">
        <v>5</v>
      </c>
      <c r="E4" s="44" t="s">
        <v>6</v>
      </c>
    </row>
    <row r="5" spans="1:5" s="6" customFormat="1" ht="12" customHeight="1">
      <c r="A5" s="47" t="s">
        <v>7</v>
      </c>
      <c r="B5" s="37" t="s">
        <v>3</v>
      </c>
      <c r="C5" s="39"/>
      <c r="D5" s="42"/>
      <c r="E5" s="45"/>
    </row>
    <row r="6" spans="1:5" s="6" customFormat="1" ht="12" customHeight="1">
      <c r="A6" s="47"/>
      <c r="B6" s="37"/>
      <c r="C6" s="39"/>
      <c r="D6" s="42"/>
      <c r="E6" s="45"/>
    </row>
    <row r="7" spans="1:5" s="6" customFormat="1" ht="12" customHeight="1">
      <c r="A7" s="47"/>
      <c r="B7" s="37"/>
      <c r="C7" s="40"/>
      <c r="D7" s="43"/>
      <c r="E7" s="46"/>
    </row>
    <row r="8" spans="1:5" s="6" customFormat="1" ht="15" customHeight="1">
      <c r="A8" s="33" t="s">
        <v>4</v>
      </c>
      <c r="B8" s="34"/>
      <c r="C8" s="18">
        <v>1</v>
      </c>
      <c r="D8" s="18">
        <v>2</v>
      </c>
      <c r="E8" s="7">
        <v>3</v>
      </c>
    </row>
    <row r="9" spans="1:5" s="6" customFormat="1" ht="15" customHeight="1">
      <c r="A9" s="33" t="s">
        <v>2</v>
      </c>
      <c r="B9" s="34"/>
      <c r="C9" s="10">
        <f>C10+C17+C40+C49</f>
        <v>1155.29</v>
      </c>
      <c r="D9" s="10">
        <f>D10+D17+D40+D49</f>
        <v>1032.49</v>
      </c>
      <c r="E9" s="20">
        <f>E10+E17+E40+E49</f>
        <v>122.80000000000001</v>
      </c>
    </row>
    <row r="10" spans="1:5" s="15" customFormat="1" ht="15" customHeight="1">
      <c r="A10" s="21" t="s">
        <v>14</v>
      </c>
      <c r="B10" s="16" t="s">
        <v>15</v>
      </c>
      <c r="C10" s="13">
        <f>D10+E10</f>
        <v>816.49</v>
      </c>
      <c r="D10" s="13">
        <f>SUM(D11:D16)</f>
        <v>816.49</v>
      </c>
      <c r="E10" s="22">
        <v>0</v>
      </c>
    </row>
    <row r="11" spans="1:5" ht="15" customHeight="1">
      <c r="A11" s="23" t="s">
        <v>16</v>
      </c>
      <c r="B11" s="11" t="s">
        <v>17</v>
      </c>
      <c r="C11" s="12">
        <f aca="true" t="shared" si="0" ref="C11:C50">D11+E11</f>
        <v>207.96</v>
      </c>
      <c r="D11" s="12">
        <v>207.96</v>
      </c>
      <c r="E11" s="24"/>
    </row>
    <row r="12" spans="1:5" ht="15" customHeight="1">
      <c r="A12" s="23" t="s">
        <v>18</v>
      </c>
      <c r="B12" s="11" t="s">
        <v>19</v>
      </c>
      <c r="C12" s="12">
        <f t="shared" si="0"/>
        <v>357.22</v>
      </c>
      <c r="D12" s="12">
        <v>357.22</v>
      </c>
      <c r="E12" s="24"/>
    </row>
    <row r="13" spans="1:5" ht="15" customHeight="1">
      <c r="A13" s="23" t="s">
        <v>20</v>
      </c>
      <c r="B13" s="11" t="s">
        <v>21</v>
      </c>
      <c r="C13" s="12">
        <f t="shared" si="0"/>
        <v>196.81</v>
      </c>
      <c r="D13" s="12">
        <v>196.81</v>
      </c>
      <c r="E13" s="24"/>
    </row>
    <row r="14" spans="1:5" ht="15" customHeight="1">
      <c r="A14" s="23" t="s">
        <v>22</v>
      </c>
      <c r="B14" s="11" t="s">
        <v>23</v>
      </c>
      <c r="C14" s="12">
        <f t="shared" si="0"/>
        <v>53.4</v>
      </c>
      <c r="D14" s="12">
        <v>53.4</v>
      </c>
      <c r="E14" s="24"/>
    </row>
    <row r="15" spans="1:5" ht="15" customHeight="1">
      <c r="A15" s="23" t="s">
        <v>24</v>
      </c>
      <c r="B15" s="11" t="s">
        <v>25</v>
      </c>
      <c r="C15" s="12">
        <f t="shared" si="0"/>
        <v>0</v>
      </c>
      <c r="D15" s="12">
        <v>0</v>
      </c>
      <c r="E15" s="24"/>
    </row>
    <row r="16" spans="1:5" ht="15" customHeight="1">
      <c r="A16" s="23" t="s">
        <v>26</v>
      </c>
      <c r="B16" s="11" t="s">
        <v>27</v>
      </c>
      <c r="C16" s="12">
        <f t="shared" si="0"/>
        <v>1.1</v>
      </c>
      <c r="D16" s="12">
        <v>1.1</v>
      </c>
      <c r="E16" s="24"/>
    </row>
    <row r="17" spans="1:5" s="15" customFormat="1" ht="15" customHeight="1">
      <c r="A17" s="21" t="s">
        <v>28</v>
      </c>
      <c r="B17" s="16" t="s">
        <v>29</v>
      </c>
      <c r="C17" s="13">
        <f t="shared" si="0"/>
        <v>103.76</v>
      </c>
      <c r="D17" s="14">
        <f>SUM(D18:D39)</f>
        <v>0</v>
      </c>
      <c r="E17" s="22">
        <f>SUM(E18:E39)</f>
        <v>103.76</v>
      </c>
    </row>
    <row r="18" spans="1:5" ht="15" customHeight="1">
      <c r="A18" s="23" t="s">
        <v>30</v>
      </c>
      <c r="B18" s="11" t="s">
        <v>31</v>
      </c>
      <c r="C18" s="12">
        <f t="shared" si="0"/>
        <v>8.46</v>
      </c>
      <c r="D18" s="19"/>
      <c r="E18" s="25">
        <v>8.46</v>
      </c>
    </row>
    <row r="19" spans="1:5" ht="15" customHeight="1">
      <c r="A19" s="23" t="s">
        <v>32</v>
      </c>
      <c r="B19" s="11" t="s">
        <v>33</v>
      </c>
      <c r="C19" s="12">
        <f t="shared" si="0"/>
        <v>2.63</v>
      </c>
      <c r="D19" s="19"/>
      <c r="E19" s="25">
        <v>2.63</v>
      </c>
    </row>
    <row r="20" spans="1:5" ht="15" customHeight="1">
      <c r="A20" s="23" t="s">
        <v>83</v>
      </c>
      <c r="B20" s="11" t="s">
        <v>84</v>
      </c>
      <c r="C20" s="12">
        <f t="shared" si="0"/>
        <v>3.05</v>
      </c>
      <c r="D20" s="19"/>
      <c r="E20" s="25">
        <v>3.05</v>
      </c>
    </row>
    <row r="21" spans="1:5" ht="15" customHeight="1">
      <c r="A21" s="23" t="s">
        <v>34</v>
      </c>
      <c r="B21" s="11" t="s">
        <v>35</v>
      </c>
      <c r="C21" s="12">
        <f t="shared" si="0"/>
        <v>0.6</v>
      </c>
      <c r="D21" s="19"/>
      <c r="E21" s="25">
        <v>0.6</v>
      </c>
    </row>
    <row r="22" spans="1:5" ht="15" customHeight="1">
      <c r="A22" s="23" t="s">
        <v>36</v>
      </c>
      <c r="B22" s="11" t="s">
        <v>37</v>
      </c>
      <c r="C22" s="12">
        <f t="shared" si="0"/>
        <v>0.49</v>
      </c>
      <c r="D22" s="19"/>
      <c r="E22" s="25">
        <v>0.49</v>
      </c>
    </row>
    <row r="23" spans="1:5" ht="15" customHeight="1">
      <c r="A23" s="23" t="s">
        <v>38</v>
      </c>
      <c r="B23" s="11" t="s">
        <v>39</v>
      </c>
      <c r="C23" s="12">
        <f t="shared" si="0"/>
        <v>13.65</v>
      </c>
      <c r="D23" s="19"/>
      <c r="E23" s="25">
        <v>13.65</v>
      </c>
    </row>
    <row r="24" spans="1:5" ht="15" customHeight="1">
      <c r="A24" s="23" t="s">
        <v>40</v>
      </c>
      <c r="B24" s="11" t="s">
        <v>41</v>
      </c>
      <c r="C24" s="12">
        <f t="shared" si="0"/>
        <v>5.53</v>
      </c>
      <c r="D24" s="19"/>
      <c r="E24" s="25">
        <v>5.53</v>
      </c>
    </row>
    <row r="25" spans="1:5" ht="15" customHeight="1">
      <c r="A25" s="23" t="s">
        <v>42</v>
      </c>
      <c r="B25" s="11" t="s">
        <v>88</v>
      </c>
      <c r="C25" s="12">
        <f t="shared" si="0"/>
        <v>0.33</v>
      </c>
      <c r="D25" s="19"/>
      <c r="E25" s="25">
        <v>0.33</v>
      </c>
    </row>
    <row r="26" spans="1:5" ht="15" customHeight="1">
      <c r="A26" s="23" t="s">
        <v>43</v>
      </c>
      <c r="B26" s="11" t="s">
        <v>44</v>
      </c>
      <c r="C26" s="12">
        <f t="shared" si="0"/>
        <v>0.32</v>
      </c>
      <c r="D26" s="19"/>
      <c r="E26" s="25">
        <v>0.32</v>
      </c>
    </row>
    <row r="27" spans="1:5" ht="15" customHeight="1">
      <c r="A27" s="23" t="s">
        <v>85</v>
      </c>
      <c r="B27" s="11" t="s">
        <v>86</v>
      </c>
      <c r="C27" s="12">
        <f t="shared" si="0"/>
        <v>0</v>
      </c>
      <c r="D27" s="12"/>
      <c r="E27" s="24"/>
    </row>
    <row r="28" spans="1:5" ht="15" customHeight="1">
      <c r="A28" s="23" t="s">
        <v>45</v>
      </c>
      <c r="B28" s="11" t="s">
        <v>46</v>
      </c>
      <c r="C28" s="12">
        <f t="shared" si="0"/>
        <v>9.31</v>
      </c>
      <c r="D28" s="19"/>
      <c r="E28" s="25">
        <v>9.31</v>
      </c>
    </row>
    <row r="29" spans="1:5" ht="15" customHeight="1">
      <c r="A29" s="23" t="s">
        <v>47</v>
      </c>
      <c r="B29" s="11" t="s">
        <v>48</v>
      </c>
      <c r="C29" s="12">
        <f t="shared" si="0"/>
        <v>6.73</v>
      </c>
      <c r="D29" s="19"/>
      <c r="E29" s="25">
        <v>6.73</v>
      </c>
    </row>
    <row r="30" spans="1:5" ht="15" customHeight="1">
      <c r="A30" s="23" t="s">
        <v>49</v>
      </c>
      <c r="B30" s="11" t="s">
        <v>50</v>
      </c>
      <c r="C30" s="12">
        <f t="shared" si="0"/>
        <v>0.59</v>
      </c>
      <c r="D30" s="19"/>
      <c r="E30" s="25">
        <v>0.59</v>
      </c>
    </row>
    <row r="31" spans="1:5" ht="15" customHeight="1">
      <c r="A31" s="23">
        <v>30218</v>
      </c>
      <c r="B31" s="11" t="s">
        <v>89</v>
      </c>
      <c r="C31" s="12">
        <f t="shared" si="0"/>
        <v>0.15</v>
      </c>
      <c r="D31" s="19"/>
      <c r="E31" s="25">
        <v>0.15</v>
      </c>
    </row>
    <row r="32" spans="1:5" ht="15" customHeight="1">
      <c r="A32" s="23" t="s">
        <v>51</v>
      </c>
      <c r="B32" s="11" t="s">
        <v>52</v>
      </c>
      <c r="C32" s="12">
        <f t="shared" si="0"/>
        <v>2.3</v>
      </c>
      <c r="D32" s="19"/>
      <c r="E32" s="25">
        <v>2.3</v>
      </c>
    </row>
    <row r="33" spans="1:5" ht="15" customHeight="1">
      <c r="A33" s="23" t="s">
        <v>53</v>
      </c>
      <c r="B33" s="11" t="s">
        <v>54</v>
      </c>
      <c r="C33" s="12">
        <f t="shared" si="0"/>
        <v>0</v>
      </c>
      <c r="D33" s="12"/>
      <c r="E33" s="24"/>
    </row>
    <row r="34" spans="1:5" ht="15" customHeight="1">
      <c r="A34" s="23" t="s">
        <v>55</v>
      </c>
      <c r="B34" s="11" t="s">
        <v>56</v>
      </c>
      <c r="C34" s="12">
        <f t="shared" si="0"/>
        <v>4.66</v>
      </c>
      <c r="D34" s="19"/>
      <c r="E34" s="25">
        <v>4.66</v>
      </c>
    </row>
    <row r="35" spans="1:5" ht="15" customHeight="1">
      <c r="A35" s="23" t="s">
        <v>57</v>
      </c>
      <c r="B35" s="11" t="s">
        <v>58</v>
      </c>
      <c r="C35" s="12">
        <f t="shared" si="0"/>
        <v>7.66</v>
      </c>
      <c r="D35" s="19"/>
      <c r="E35" s="25">
        <v>7.66</v>
      </c>
    </row>
    <row r="36" spans="1:5" ht="15" customHeight="1">
      <c r="A36" s="23" t="s">
        <v>59</v>
      </c>
      <c r="B36" s="11" t="s">
        <v>60</v>
      </c>
      <c r="C36" s="12">
        <f t="shared" si="0"/>
        <v>8.16</v>
      </c>
      <c r="D36" s="19"/>
      <c r="E36" s="25">
        <v>8.16</v>
      </c>
    </row>
    <row r="37" spans="1:5" ht="15" customHeight="1">
      <c r="A37" s="23" t="s">
        <v>61</v>
      </c>
      <c r="B37" s="11" t="s">
        <v>62</v>
      </c>
      <c r="C37" s="12">
        <f t="shared" si="0"/>
        <v>0</v>
      </c>
      <c r="D37" s="12"/>
      <c r="E37" s="24"/>
    </row>
    <row r="38" spans="1:5" ht="15" customHeight="1">
      <c r="A38" s="23" t="s">
        <v>90</v>
      </c>
      <c r="B38" s="11" t="s">
        <v>91</v>
      </c>
      <c r="C38" s="12"/>
      <c r="D38" s="19"/>
      <c r="E38" s="25">
        <v>19.92</v>
      </c>
    </row>
    <row r="39" spans="1:5" ht="15" customHeight="1">
      <c r="A39" s="23" t="s">
        <v>63</v>
      </c>
      <c r="B39" s="11" t="s">
        <v>64</v>
      </c>
      <c r="C39" s="12">
        <f t="shared" si="0"/>
        <v>9.22</v>
      </c>
      <c r="D39" s="19"/>
      <c r="E39" s="25">
        <v>9.22</v>
      </c>
    </row>
    <row r="40" spans="1:5" s="15" customFormat="1" ht="15" customHeight="1">
      <c r="A40" s="21" t="s">
        <v>65</v>
      </c>
      <c r="B40" s="16" t="s">
        <v>66</v>
      </c>
      <c r="C40" s="13">
        <f t="shared" si="0"/>
        <v>216</v>
      </c>
      <c r="D40" s="13">
        <f>SUM(D41:D48)</f>
        <v>216</v>
      </c>
      <c r="E40" s="22"/>
    </row>
    <row r="41" spans="1:5" ht="15" customHeight="1">
      <c r="A41" s="23" t="s">
        <v>67</v>
      </c>
      <c r="B41" s="11" t="s">
        <v>68</v>
      </c>
      <c r="C41" s="12">
        <f t="shared" si="0"/>
        <v>0</v>
      </c>
      <c r="D41" s="12"/>
      <c r="E41" s="24"/>
    </row>
    <row r="42" spans="1:5" ht="15" customHeight="1">
      <c r="A42" s="23" t="s">
        <v>69</v>
      </c>
      <c r="B42" s="11" t="s">
        <v>70</v>
      </c>
      <c r="C42" s="12">
        <f t="shared" si="0"/>
        <v>80.33</v>
      </c>
      <c r="D42" s="19">
        <v>80.33</v>
      </c>
      <c r="E42" s="24"/>
    </row>
    <row r="43" spans="1:5" ht="15" customHeight="1">
      <c r="A43" s="23" t="s">
        <v>71</v>
      </c>
      <c r="B43" s="11" t="s">
        <v>72</v>
      </c>
      <c r="C43" s="12">
        <f t="shared" si="0"/>
        <v>0</v>
      </c>
      <c r="D43" s="12"/>
      <c r="E43" s="24"/>
    </row>
    <row r="44" spans="1:5" ht="15" customHeight="1">
      <c r="A44" s="23" t="s">
        <v>73</v>
      </c>
      <c r="B44" s="11" t="s">
        <v>74</v>
      </c>
      <c r="C44" s="12">
        <f t="shared" si="0"/>
        <v>0</v>
      </c>
      <c r="D44" s="12"/>
      <c r="E44" s="24"/>
    </row>
    <row r="45" spans="1:5" ht="15" customHeight="1">
      <c r="A45" s="23" t="s">
        <v>75</v>
      </c>
      <c r="B45" s="11" t="s">
        <v>76</v>
      </c>
      <c r="C45" s="12">
        <f t="shared" si="0"/>
        <v>3.79</v>
      </c>
      <c r="D45" s="19">
        <v>3.79</v>
      </c>
      <c r="E45" s="24"/>
    </row>
    <row r="46" spans="1:5" ht="15" customHeight="1">
      <c r="A46" s="23" t="s">
        <v>77</v>
      </c>
      <c r="B46" s="11" t="s">
        <v>10</v>
      </c>
      <c r="C46" s="12">
        <f t="shared" si="0"/>
        <v>71.17</v>
      </c>
      <c r="D46" s="19">
        <v>71.17</v>
      </c>
      <c r="E46" s="24"/>
    </row>
    <row r="47" spans="1:5" ht="15" customHeight="1">
      <c r="A47" s="23" t="s">
        <v>78</v>
      </c>
      <c r="B47" s="11" t="s">
        <v>11</v>
      </c>
      <c r="C47" s="12">
        <f t="shared" si="0"/>
        <v>58.58</v>
      </c>
      <c r="D47" s="19">
        <v>58.58</v>
      </c>
      <c r="E47" s="24"/>
    </row>
    <row r="48" spans="1:5" ht="15" customHeight="1">
      <c r="A48" s="23">
        <v>30399</v>
      </c>
      <c r="B48" s="11" t="s">
        <v>87</v>
      </c>
      <c r="C48" s="12">
        <f t="shared" si="0"/>
        <v>2.13</v>
      </c>
      <c r="D48" s="19">
        <v>2.13</v>
      </c>
      <c r="E48" s="24"/>
    </row>
    <row r="49" spans="1:5" s="15" customFormat="1" ht="15" customHeight="1">
      <c r="A49" s="21" t="s">
        <v>79</v>
      </c>
      <c r="B49" s="16" t="s">
        <v>80</v>
      </c>
      <c r="C49" s="13">
        <f t="shared" si="0"/>
        <v>19.04</v>
      </c>
      <c r="D49" s="13">
        <f>SUM(D50)</f>
        <v>0</v>
      </c>
      <c r="E49" s="22">
        <f>SUM(E50)</f>
        <v>19.04</v>
      </c>
    </row>
    <row r="50" spans="1:5" ht="15" customHeight="1" thickBot="1">
      <c r="A50" s="26" t="s">
        <v>81</v>
      </c>
      <c r="B50" s="17" t="s">
        <v>82</v>
      </c>
      <c r="C50" s="27">
        <f t="shared" si="0"/>
        <v>19.04</v>
      </c>
      <c r="D50" s="28"/>
      <c r="E50" s="29">
        <v>19.04</v>
      </c>
    </row>
    <row r="51" spans="1:5" ht="15" customHeight="1">
      <c r="A51" s="35" t="s">
        <v>8</v>
      </c>
      <c r="B51" s="36"/>
      <c r="C51" s="36"/>
      <c r="D51" s="36"/>
      <c r="E51" s="36"/>
    </row>
    <row r="52" ht="15" customHeight="1">
      <c r="A52" s="9"/>
    </row>
    <row r="53" ht="15" customHeight="1">
      <c r="A53" s="9"/>
    </row>
    <row r="54" ht="15" customHeight="1">
      <c r="A54" s="9"/>
    </row>
    <row r="55" ht="15" customHeight="1">
      <c r="A55" s="9"/>
    </row>
  </sheetData>
  <sheetProtection/>
  <mergeCells count="10">
    <mergeCell ref="A1:E1"/>
    <mergeCell ref="A4:B4"/>
    <mergeCell ref="A8:B8"/>
    <mergeCell ref="A9:B9"/>
    <mergeCell ref="A51:E51"/>
    <mergeCell ref="B5:B7"/>
    <mergeCell ref="C4:C7"/>
    <mergeCell ref="D4:D7"/>
    <mergeCell ref="E4:E7"/>
    <mergeCell ref="A5:A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2017-10-24T02:00:25Z</cp:lastPrinted>
  <dcterms:created xsi:type="dcterms:W3CDTF">2011-12-26T04:36:18Z</dcterms:created>
  <dcterms:modified xsi:type="dcterms:W3CDTF">2018-04-16T00:49:48Z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