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275" activeTab="0"/>
  </bookViews>
  <sheets>
    <sheet name="g03支出决算表" sheetId="1" r:id="rId1"/>
  </sheets>
  <definedNames>
    <definedName name="_xlnm.Print_Titles" localSheetId="0">'g03支出决算表'!$1:$7</definedName>
  </definedNames>
  <calcPr fullCalcOnLoad="1"/>
</workbook>
</file>

<file path=xl/sharedStrings.xml><?xml version="1.0" encoding="utf-8"?>
<sst xmlns="http://schemas.openxmlformats.org/spreadsheetml/2006/main" count="283" uniqueCount="149">
  <si>
    <t>单位：万元</t>
  </si>
  <si>
    <t>项    目</t>
  </si>
  <si>
    <t>1</t>
  </si>
  <si>
    <t>2</t>
  </si>
  <si>
    <t>本年支出合计</t>
  </si>
  <si>
    <t>合计</t>
  </si>
  <si>
    <t>功能分类科目编码</t>
  </si>
  <si>
    <t>科目名称</t>
  </si>
  <si>
    <t>栏次</t>
  </si>
  <si>
    <t>3</t>
  </si>
  <si>
    <t>4</t>
  </si>
  <si>
    <t>5</t>
  </si>
  <si>
    <t>6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</si>
  <si>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</si>
  <si>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</si>
  <si>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</si>
  <si>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</si>
  <si>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</si>
  <si>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</si>
  <si>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</t>
  </si>
  <si>
    <t>部门：江海区住房城乡建设和水务局</t>
  </si>
  <si>
    <t>2039901</t>
  </si>
  <si>
    <t>2100501</t>
  </si>
  <si>
    <t>2119901</t>
  </si>
  <si>
    <t>2120101</t>
  </si>
  <si>
    <t>2120102</t>
  </si>
  <si>
    <t>2120201</t>
  </si>
  <si>
    <t>2120303</t>
  </si>
  <si>
    <t>2120501</t>
  </si>
  <si>
    <t>2120601</t>
  </si>
  <si>
    <t>2130101</t>
  </si>
  <si>
    <t>2130302</t>
  </si>
  <si>
    <t>2130305</t>
  </si>
  <si>
    <t>2130308</t>
  </si>
  <si>
    <t>2130314</t>
  </si>
  <si>
    <t>2130321</t>
  </si>
  <si>
    <t>2130399</t>
  </si>
  <si>
    <t>2159999</t>
  </si>
  <si>
    <t>2200502</t>
  </si>
  <si>
    <t>2210201</t>
  </si>
  <si>
    <t>2210203</t>
  </si>
  <si>
    <t>2299901</t>
  </si>
  <si>
    <t xml:space="preserve">  一般行政管理事务</t>
  </si>
  <si>
    <t xml:space="preserve">  其他国防支出</t>
  </si>
  <si>
    <t xml:space="preserve">  归口管理的行政单位离退休</t>
  </si>
  <si>
    <t xml:space="preserve">  移民补助</t>
  </si>
  <si>
    <t xml:space="preserve">  行政单位医疗</t>
  </si>
  <si>
    <t xml:space="preserve">  其他节能环保支出</t>
  </si>
  <si>
    <t xml:space="preserve">  行政运行</t>
  </si>
  <si>
    <t xml:space="preserve">  城管执法</t>
  </si>
  <si>
    <t xml:space="preserve">  其他城乡社区管理事务支出</t>
  </si>
  <si>
    <t xml:space="preserve">  城乡社区规划与管理</t>
  </si>
  <si>
    <t xml:space="preserve">  小城镇基础设施建设</t>
  </si>
  <si>
    <t xml:space="preserve">  城乡社区环境卫生</t>
  </si>
  <si>
    <t xml:space="preserve">  建设市场管理与监督</t>
  </si>
  <si>
    <t xml:space="preserve">  水利工程建设</t>
  </si>
  <si>
    <t xml:space="preserve">  水利前期工作</t>
  </si>
  <si>
    <t xml:space="preserve">  防汛</t>
  </si>
  <si>
    <t xml:space="preserve">  大中型水库移民后期扶持专项支出</t>
  </si>
  <si>
    <t xml:space="preserve">  其他水利支出</t>
  </si>
  <si>
    <t xml:space="preserve">  其他资源勘探电力信息等支出</t>
  </si>
  <si>
    <t xml:space="preserve">  住房公积金</t>
  </si>
  <si>
    <t xml:space="preserve">  购房补贴</t>
  </si>
  <si>
    <t xml:space="preserve">  其他支出</t>
  </si>
  <si>
    <t>一般公共服务支出</t>
  </si>
  <si>
    <t>政府办公厅（室）及相关机构事务</t>
  </si>
  <si>
    <t>国防支出</t>
  </si>
  <si>
    <t>其他国防支出</t>
  </si>
  <si>
    <t>社会保障和就业支出</t>
  </si>
  <si>
    <t>行政事业单位离退休</t>
  </si>
  <si>
    <t>大中型水库移民后期扶持基金支出</t>
  </si>
  <si>
    <t>医疗卫生与计划生育支出</t>
  </si>
  <si>
    <t>医疗保障</t>
  </si>
  <si>
    <t>节能环保支出</t>
  </si>
  <si>
    <t>其他节能环保支出</t>
  </si>
  <si>
    <t>城乡社区支出</t>
  </si>
  <si>
    <t>城乡社区管理事务</t>
  </si>
  <si>
    <t>城乡社区规划与管理</t>
  </si>
  <si>
    <t>城乡社区公共设施</t>
  </si>
  <si>
    <t>城乡社区环境卫生</t>
  </si>
  <si>
    <t>建设市场管理与监督</t>
  </si>
  <si>
    <t>城市公用事业附加及对应专项债务收入安排的支出</t>
  </si>
  <si>
    <t>城市基础设施配套费及对应专项债务收入安排的支出</t>
  </si>
  <si>
    <t>农林水支出</t>
  </si>
  <si>
    <t>农业</t>
  </si>
  <si>
    <t>水利</t>
  </si>
  <si>
    <t>资源勘探信息等支出</t>
  </si>
  <si>
    <t>其他资源勘探电力信息等支出</t>
  </si>
  <si>
    <t>国土海洋气象等支出</t>
  </si>
  <si>
    <t>气象事务</t>
  </si>
  <si>
    <t>住房保障支出</t>
  </si>
  <si>
    <t>住房改革支出</t>
  </si>
  <si>
    <t>其他支出</t>
  </si>
  <si>
    <t>201</t>
  </si>
  <si>
    <t/>
  </si>
  <si>
    <t>20103</t>
  </si>
  <si>
    <t>203</t>
  </si>
  <si>
    <t>20399</t>
  </si>
  <si>
    <t>208</t>
  </si>
  <si>
    <t>210</t>
  </si>
  <si>
    <t>21005</t>
  </si>
  <si>
    <t>211</t>
  </si>
  <si>
    <t>21199</t>
  </si>
  <si>
    <t>212</t>
  </si>
  <si>
    <t>21201</t>
  </si>
  <si>
    <t>21203</t>
  </si>
  <si>
    <t>21205</t>
  </si>
  <si>
    <t>21206</t>
  </si>
  <si>
    <t>21209</t>
  </si>
  <si>
    <t>21213</t>
  </si>
  <si>
    <t>213</t>
  </si>
  <si>
    <t>21301</t>
  </si>
  <si>
    <t>21303</t>
  </si>
  <si>
    <t>215</t>
  </si>
  <si>
    <t>21599</t>
  </si>
  <si>
    <t>220</t>
  </si>
  <si>
    <t>22005</t>
  </si>
  <si>
    <t>221</t>
  </si>
  <si>
    <t>22102</t>
  </si>
  <si>
    <t>229</t>
  </si>
  <si>
    <t>22999</t>
  </si>
  <si>
    <t>其他一般公共服务支出</t>
  </si>
  <si>
    <t xml:space="preserve">  其他一般公共服务支出</t>
  </si>
  <si>
    <t>其他教育支出</t>
  </si>
  <si>
    <r>
      <t xml:space="preserve"> </t>
    </r>
    <r>
      <rPr>
        <sz val="11"/>
        <color indexed="8"/>
        <rFont val="宋体"/>
        <family val="0"/>
      </rPr>
      <t xml:space="preserve"> 其他教育支出</t>
    </r>
  </si>
  <si>
    <t>文化</t>
  </si>
  <si>
    <t xml:space="preserve">  群众文化</t>
  </si>
  <si>
    <t xml:space="preserve">  其他文化支出</t>
  </si>
  <si>
    <t>2082202</t>
  </si>
  <si>
    <r>
      <t xml:space="preserve"> </t>
    </r>
    <r>
      <rPr>
        <sz val="11"/>
        <color indexed="8"/>
        <rFont val="宋体"/>
        <family val="0"/>
      </rPr>
      <t xml:space="preserve"> 基础设施建设和经济发展</t>
    </r>
  </si>
  <si>
    <t>公共卫生</t>
  </si>
  <si>
    <t xml:space="preserve">  其他公共卫生支出</t>
  </si>
  <si>
    <t>能源节约利用</t>
  </si>
  <si>
    <r>
      <t xml:space="preserve"> </t>
    </r>
    <r>
      <rPr>
        <sz val="11"/>
        <color indexed="8"/>
        <rFont val="宋体"/>
        <family val="0"/>
      </rPr>
      <t xml:space="preserve"> 能源节约利用</t>
    </r>
  </si>
  <si>
    <t xml:space="preserve">  城市公共设施</t>
  </si>
  <si>
    <t xml:space="preserve">  其他城市基础设施配套费安排的支出</t>
  </si>
  <si>
    <r>
      <t xml:space="preserve"> </t>
    </r>
    <r>
      <rPr>
        <sz val="11"/>
        <color indexed="8"/>
        <rFont val="宋体"/>
        <family val="0"/>
      </rPr>
      <t xml:space="preserve"> 水资源费安排的支出</t>
    </r>
  </si>
  <si>
    <t>其他农林水支出</t>
  </si>
  <si>
    <r>
      <t xml:space="preserve"> </t>
    </r>
    <r>
      <rPr>
        <sz val="11"/>
        <color indexed="8"/>
        <rFont val="宋体"/>
        <family val="0"/>
      </rPr>
      <t xml:space="preserve"> 其他农林水支出</t>
    </r>
  </si>
  <si>
    <t>公路水路运输</t>
  </si>
  <si>
    <r>
      <t xml:space="preserve"> </t>
    </r>
    <r>
      <rPr>
        <sz val="11"/>
        <color indexed="8"/>
        <rFont val="宋体"/>
        <family val="0"/>
      </rPr>
      <t xml:space="preserve"> 公路新建</t>
    </r>
  </si>
  <si>
    <t xml:space="preserve">  公路改建</t>
  </si>
  <si>
    <t>其他交通运输支出</t>
  </si>
  <si>
    <r>
      <t xml:space="preserve"> </t>
    </r>
    <r>
      <rPr>
        <sz val="11"/>
        <color indexed="8"/>
        <rFont val="宋体"/>
        <family val="0"/>
      </rPr>
      <t xml:space="preserve"> 公共交通运营补助</t>
    </r>
  </si>
  <si>
    <t xml:space="preserve">  事业运行</t>
  </si>
  <si>
    <t>教育支出</t>
  </si>
  <si>
    <t>交通运输支出</t>
  </si>
  <si>
    <t>文化体育与传媒支出</t>
  </si>
  <si>
    <r>
      <t>支出决算表201</t>
    </r>
    <r>
      <rPr>
        <sz val="16"/>
        <color indexed="8"/>
        <rFont val="华文中宋"/>
        <family val="0"/>
      </rPr>
      <t>6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</si>
</sst>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3" fillId="23" borderId="0">
      <alignment/>
      <protection/>
    </xf>
    <xf numFmtId="0" fontId="3" fillId="23" borderId="0">
      <alignment/>
      <protection/>
    </xf>
    <xf numFmtId="0" fontId="3" fillId="23" borderId="0">
      <alignment/>
      <protection/>
    </xf>
    <xf numFmtId="0" fontId="3" fillId="23" borderId="0">
      <alignment/>
      <protection/>
    </xf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4" borderId="5" applyNumberFormat="0" applyAlignment="0" applyProtection="0"/>
    <xf numFmtId="0" fontId="33" fillId="2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4" borderId="8" applyNumberFormat="0" applyAlignment="0" applyProtection="0"/>
    <xf numFmtId="0" fontId="39" fillId="33" borderId="5" applyNumberFormat="0" applyAlignment="0" applyProtection="0"/>
    <xf numFmtId="0" fontId="4" fillId="0" borderId="0">
      <alignment/>
      <protection/>
    </xf>
    <xf numFmtId="0" fontId="0" fillId="34" borderId="9" applyNumberFormat="0" applyFont="0" applyAlignment="0" applyProtection="0"/>
  </cellStyleXfs>
  <cellXfs count="6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0" xfId="0" applyNumberFormat="1" applyFont="1" applyFill="1" applyBorder="1" applyAlignment="1" applyProtection="1">
      <alignment horizontal="right" vertical="center" wrapText="1"/>
      <protection/>
    </xf>
    <xf numFmtId="0" fontId="1" fillId="35" borderId="0" xfId="52" applyNumberFormat="1" applyFont="1" applyFill="1" applyBorder="1" applyAlignment="1" applyProtection="1">
      <alignment horizontal="right" vertical="center"/>
      <protection/>
    </xf>
    <xf numFmtId="0" fontId="1" fillId="35" borderId="0" xfId="52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35" borderId="10" xfId="0" applyNumberFormat="1" applyFont="1" applyFill="1" applyBorder="1" applyAlignment="1" applyProtection="1" quotePrefix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35" borderId="1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3" fontId="6" fillId="0" borderId="10" xfId="66" applyFont="1" applyFill="1" applyBorder="1" applyAlignment="1" applyProtection="1">
      <alignment horizontal="right" vertical="center"/>
      <protection/>
    </xf>
    <xf numFmtId="43" fontId="1" fillId="0" borderId="12" xfId="66" applyFont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43" fontId="9" fillId="0" borderId="12" xfId="66" applyFont="1" applyBorder="1" applyAlignment="1">
      <alignment horizontal="right" vertical="center" shrinkToFit="1"/>
    </xf>
    <xf numFmtId="43" fontId="1" fillId="0" borderId="12" xfId="66" applyFont="1" applyBorder="1" applyAlignment="1">
      <alignment horizontal="right" vertical="center" shrinkToFit="1"/>
    </xf>
    <xf numFmtId="43" fontId="6" fillId="0" borderId="11" xfId="66" applyFont="1" applyFill="1" applyBorder="1" applyAlignment="1" applyProtection="1">
      <alignment horizontal="right" vertical="center"/>
      <protection/>
    </xf>
    <xf numFmtId="43" fontId="9" fillId="0" borderId="13" xfId="66" applyFont="1" applyBorder="1" applyAlignment="1">
      <alignment horizontal="right" vertical="center" shrinkToFit="1"/>
    </xf>
    <xf numFmtId="43" fontId="1" fillId="0" borderId="13" xfId="66" applyFont="1" applyBorder="1" applyAlignment="1">
      <alignment horizontal="right" vertical="center" shrinkToFit="1"/>
    </xf>
    <xf numFmtId="43" fontId="1" fillId="0" borderId="13" xfId="66" applyFont="1" applyBorder="1" applyAlignment="1">
      <alignment horizontal="right" vertical="center" shrinkToFit="1"/>
    </xf>
    <xf numFmtId="0" fontId="1" fillId="0" borderId="14" xfId="0" applyFont="1" applyBorder="1" applyAlignment="1">
      <alignment horizontal="left" vertical="center" shrinkToFit="1"/>
    </xf>
    <xf numFmtId="43" fontId="1" fillId="0" borderId="14" xfId="66" applyFont="1" applyBorder="1" applyAlignment="1">
      <alignment horizontal="right" vertical="center" shrinkToFit="1"/>
    </xf>
    <xf numFmtId="43" fontId="1" fillId="0" borderId="15" xfId="66" applyFont="1" applyBorder="1" applyAlignment="1">
      <alignment horizontal="righ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76" fontId="6" fillId="35" borderId="19" xfId="0" applyNumberFormat="1" applyFont="1" applyFill="1" applyBorder="1" applyAlignment="1" applyProtection="1" quotePrefix="1">
      <alignment horizontal="center" vertical="center" wrapText="1"/>
      <protection/>
    </xf>
    <xf numFmtId="176" fontId="6" fillId="35" borderId="20" xfId="0" applyNumberFormat="1" applyFont="1" applyFill="1" applyBorder="1" applyAlignment="1" applyProtection="1" quotePrefix="1">
      <alignment horizontal="center" vertical="center" wrapText="1"/>
      <protection/>
    </xf>
    <xf numFmtId="176" fontId="6" fillId="35" borderId="20" xfId="0" applyNumberFormat="1" applyFont="1" applyFill="1" applyBorder="1" applyAlignment="1" applyProtection="1">
      <alignment horizontal="center" vertical="center" wrapText="1"/>
      <protection/>
    </xf>
    <xf numFmtId="49" fontId="6" fillId="35" borderId="21" xfId="0" applyNumberFormat="1" applyFont="1" applyFill="1" applyBorder="1" applyAlignment="1" applyProtection="1" quotePrefix="1">
      <alignment horizontal="center" vertical="center"/>
      <protection/>
    </xf>
    <xf numFmtId="49" fontId="6" fillId="35" borderId="22" xfId="0" applyNumberFormat="1" applyFont="1" applyFill="1" applyBorder="1" applyAlignment="1" applyProtection="1" quotePrefix="1">
      <alignment horizontal="center" vertical="center"/>
      <protection/>
    </xf>
    <xf numFmtId="49" fontId="6" fillId="35" borderId="22" xfId="0" applyNumberFormat="1" applyFont="1" applyFill="1" applyBorder="1" applyAlignment="1" applyProtection="1">
      <alignment horizontal="center" vertical="center"/>
      <protection/>
    </xf>
    <xf numFmtId="49" fontId="6" fillId="35" borderId="23" xfId="0" applyNumberFormat="1" applyFont="1" applyFill="1" applyBorder="1" applyAlignment="1" applyProtection="1">
      <alignment horizontal="center" vertical="center"/>
      <protection/>
    </xf>
    <xf numFmtId="176" fontId="6" fillId="35" borderId="24" xfId="0" applyNumberFormat="1" applyFont="1" applyFill="1" applyBorder="1" applyAlignment="1" applyProtection="1" quotePrefix="1">
      <alignment horizontal="center" vertical="center"/>
      <protection/>
    </xf>
    <xf numFmtId="176" fontId="6" fillId="35" borderId="25" xfId="0" applyNumberFormat="1" applyFont="1" applyFill="1" applyBorder="1" applyAlignment="1" applyProtection="1" quotePrefix="1">
      <alignment horizontal="center" vertical="center"/>
      <protection/>
    </xf>
    <xf numFmtId="176" fontId="6" fillId="35" borderId="25" xfId="0" applyNumberFormat="1" applyFont="1" applyFill="1" applyBorder="1" applyAlignment="1" applyProtection="1">
      <alignment horizontal="center" vertical="center"/>
      <protection/>
    </xf>
    <xf numFmtId="176" fontId="6" fillId="35" borderId="26" xfId="0" applyNumberFormat="1" applyFont="1" applyFill="1" applyBorder="1" applyAlignment="1" applyProtection="1">
      <alignment horizontal="center" vertical="center"/>
      <protection/>
    </xf>
    <xf numFmtId="176" fontId="6" fillId="35" borderId="27" xfId="0" applyNumberFormat="1" applyFont="1" applyFill="1" applyBorder="1" applyAlignment="1" applyProtection="1">
      <alignment horizontal="center" vertical="center" wrapText="1"/>
      <protection/>
    </xf>
    <xf numFmtId="176" fontId="6" fillId="35" borderId="28" xfId="0" applyNumberFormat="1" applyFont="1" applyFill="1" applyBorder="1" applyAlignment="1" applyProtection="1">
      <alignment horizontal="center" vertical="center" wrapText="1"/>
      <protection/>
    </xf>
    <xf numFmtId="176" fontId="6" fillId="35" borderId="29" xfId="0" applyNumberFormat="1" applyFont="1" applyFill="1" applyBorder="1" applyAlignment="1" applyProtection="1">
      <alignment horizontal="center" vertical="center" wrapText="1"/>
      <protection/>
    </xf>
    <xf numFmtId="176" fontId="6" fillId="35" borderId="30" xfId="0" applyNumberFormat="1" applyFont="1" applyFill="1" applyBorder="1" applyAlignment="1" applyProtection="1" quotePrefix="1">
      <alignment horizontal="center" vertical="center" wrapText="1"/>
      <protection/>
    </xf>
    <xf numFmtId="176" fontId="6" fillId="35" borderId="31" xfId="0" applyNumberFormat="1" applyFont="1" applyFill="1" applyBorder="1" applyAlignment="1" applyProtection="1">
      <alignment horizontal="center" vertical="center" wrapText="1"/>
      <protection/>
    </xf>
    <xf numFmtId="176" fontId="6" fillId="35" borderId="32" xfId="0" applyNumberFormat="1" applyFont="1" applyFill="1" applyBorder="1" applyAlignment="1" applyProtection="1">
      <alignment horizontal="center" vertical="center" wrapText="1"/>
      <protection/>
    </xf>
    <xf numFmtId="176" fontId="6" fillId="35" borderId="33" xfId="0" applyNumberFormat="1" applyFont="1" applyFill="1" applyBorder="1" applyAlignment="1" applyProtection="1">
      <alignment horizontal="center" vertical="center" wrapText="1"/>
      <protection/>
    </xf>
    <xf numFmtId="176" fontId="6" fillId="35" borderId="34" xfId="0" applyNumberFormat="1" applyFont="1" applyFill="1" applyBorder="1" applyAlignment="1" applyProtection="1">
      <alignment horizontal="center" vertical="center" wrapText="1"/>
      <protection/>
    </xf>
    <xf numFmtId="176" fontId="6" fillId="35" borderId="24" xfId="0" applyNumberFormat="1" applyFont="1" applyFill="1" applyBorder="1" applyAlignment="1" applyProtection="1">
      <alignment horizontal="center" vertical="center" wrapText="1"/>
      <protection/>
    </xf>
    <xf numFmtId="176" fontId="6" fillId="35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35" borderId="35" xfId="0" applyNumberFormat="1" applyFont="1" applyFill="1" applyBorder="1" applyAlignment="1" applyProtection="1" quotePrefix="1">
      <alignment horizontal="center" vertical="center" wrapText="1"/>
      <protection/>
    </xf>
    <xf numFmtId="176" fontId="6" fillId="35" borderId="27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36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SheetLayoutView="100" zoomScalePageLayoutView="0" workbookViewId="0" topLeftCell="A1">
      <pane ySplit="6" topLeftCell="A61" activePane="bottomLeft" state="frozen"/>
      <selection pane="topLeft" activeCell="A1" sqref="A1"/>
      <selection pane="bottomLeft" activeCell="D78" sqref="D78"/>
    </sheetView>
  </sheetViews>
  <sheetFormatPr defaultColWidth="9.00390625" defaultRowHeight="22.5" customHeight="1"/>
  <cols>
    <col min="1" max="3" width="3.375" style="1" customWidth="1"/>
    <col min="4" max="4" width="51.00390625" style="7" customWidth="1"/>
    <col min="5" max="10" width="16.00390625" style="1" customWidth="1"/>
    <col min="11" max="11" width="9.00390625" style="1" customWidth="1"/>
    <col min="12" max="12" width="12.625" style="1" customWidth="1"/>
    <col min="13" max="16384" width="9.00390625" style="1" customWidth="1"/>
  </cols>
  <sheetData>
    <row r="1" spans="1:10" ht="36.75" customHeight="1">
      <c r="A1" s="40" t="s">
        <v>148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2.5" customHeight="1">
      <c r="A2" s="2"/>
      <c r="B2" s="2"/>
      <c r="C2" s="2"/>
      <c r="D2" s="3"/>
      <c r="E2" s="2"/>
      <c r="F2" s="2"/>
      <c r="G2" s="2"/>
      <c r="H2" s="2"/>
      <c r="I2" s="2"/>
      <c r="J2" s="4" t="s">
        <v>13</v>
      </c>
    </row>
    <row r="3" spans="1:10" ht="22.5" customHeight="1" thickBot="1">
      <c r="A3" s="5" t="s">
        <v>20</v>
      </c>
      <c r="B3" s="5"/>
      <c r="C3" s="2"/>
      <c r="D3" s="3"/>
      <c r="E3" s="2"/>
      <c r="F3" s="2"/>
      <c r="G3" s="6"/>
      <c r="H3" s="2"/>
      <c r="I3" s="2"/>
      <c r="J3" s="4" t="s">
        <v>0</v>
      </c>
    </row>
    <row r="4" spans="1:10" s="7" customFormat="1" ht="22.5" customHeight="1">
      <c r="A4" s="42" t="s">
        <v>1</v>
      </c>
      <c r="B4" s="43"/>
      <c r="C4" s="44"/>
      <c r="D4" s="44"/>
      <c r="E4" s="65" t="s">
        <v>4</v>
      </c>
      <c r="F4" s="65" t="s">
        <v>14</v>
      </c>
      <c r="G4" s="65" t="s">
        <v>15</v>
      </c>
      <c r="H4" s="65" t="s">
        <v>16</v>
      </c>
      <c r="I4" s="53" t="s">
        <v>17</v>
      </c>
      <c r="J4" s="56" t="s">
        <v>18</v>
      </c>
    </row>
    <row r="5" spans="1:10" s="7" customFormat="1" ht="22.5" customHeight="1">
      <c r="A5" s="59" t="s">
        <v>6</v>
      </c>
      <c r="B5" s="60"/>
      <c r="C5" s="60"/>
      <c r="D5" s="64" t="s">
        <v>7</v>
      </c>
      <c r="E5" s="54"/>
      <c r="F5" s="54"/>
      <c r="G5" s="54"/>
      <c r="H5" s="54"/>
      <c r="I5" s="54"/>
      <c r="J5" s="57"/>
    </row>
    <row r="6" spans="1:10" s="7" customFormat="1" ht="22.5" customHeight="1">
      <c r="A6" s="61"/>
      <c r="B6" s="62"/>
      <c r="C6" s="62"/>
      <c r="D6" s="55"/>
      <c r="E6" s="55"/>
      <c r="F6" s="55"/>
      <c r="G6" s="55"/>
      <c r="H6" s="55"/>
      <c r="I6" s="55"/>
      <c r="J6" s="58"/>
    </row>
    <row r="7" spans="1:10" s="11" customFormat="1" ht="22.5" customHeight="1">
      <c r="A7" s="45" t="s">
        <v>8</v>
      </c>
      <c r="B7" s="46"/>
      <c r="C7" s="47"/>
      <c r="D7" s="48"/>
      <c r="E7" s="8" t="s">
        <v>2</v>
      </c>
      <c r="F7" s="8" t="s">
        <v>3</v>
      </c>
      <c r="G7" s="8" t="s">
        <v>9</v>
      </c>
      <c r="H7" s="9" t="s">
        <v>10</v>
      </c>
      <c r="I7" s="9" t="s">
        <v>11</v>
      </c>
      <c r="J7" s="10" t="s">
        <v>12</v>
      </c>
    </row>
    <row r="8" spans="1:10" ht="22.5" customHeight="1">
      <c r="A8" s="49" t="s">
        <v>5</v>
      </c>
      <c r="B8" s="50"/>
      <c r="C8" s="51"/>
      <c r="D8" s="52"/>
      <c r="E8" s="12">
        <f>SUM(E9,E14,E17,E20,E24,E30,E35,E40,E59,E72,E78,E81,E84,E88)</f>
        <v>13212.534999999998</v>
      </c>
      <c r="F8" s="12">
        <f>SUM(F9,F14,F17,F20,F24,F30,F35,F40,F59,F72,F78,F81,F84,F88)</f>
        <v>1241.0800000000002</v>
      </c>
      <c r="G8" s="12">
        <f>SUM(G9,G14,G17,G20,G24,G30,G35,G40,G59,G72,G78,G81,G84,G88)</f>
        <v>11971.454999999998</v>
      </c>
      <c r="H8" s="12">
        <f>SUM(H9,H14,H17,H20,H24,H30,H35,H40,H59,H72,H78,H81,H84,H88)</f>
        <v>0</v>
      </c>
      <c r="I8" s="12">
        <f>SUM(I9,I14,I17,I20,I24,I30,I35,I40,I59,I72,I78,I81,I84,I88)</f>
        <v>0</v>
      </c>
      <c r="J8" s="22">
        <f>SUM(J9,J14,J17,J20,J24,J30,J35,J40,J59,J72,J78,J81,J84,J88)</f>
        <v>0</v>
      </c>
    </row>
    <row r="9" spans="1:10" s="18" customFormat="1" ht="22.5" customHeight="1">
      <c r="A9" s="39" t="s">
        <v>93</v>
      </c>
      <c r="B9" s="36" t="s">
        <v>94</v>
      </c>
      <c r="C9" s="36" t="s">
        <v>94</v>
      </c>
      <c r="D9" s="17" t="s">
        <v>64</v>
      </c>
      <c r="E9" s="20">
        <f>SUM(F9:J9)</f>
        <v>137.82999999999998</v>
      </c>
      <c r="F9" s="20">
        <f>SUM(F10,F12)</f>
        <v>69.16</v>
      </c>
      <c r="G9" s="20">
        <f>SUM(G10,G12)</f>
        <v>68.67</v>
      </c>
      <c r="H9" s="20">
        <f>SUM(H10,H12)</f>
        <v>0</v>
      </c>
      <c r="I9" s="20">
        <f>SUM(I10,I12)</f>
        <v>0</v>
      </c>
      <c r="J9" s="23">
        <f>SUM(J10,J12)</f>
        <v>0</v>
      </c>
    </row>
    <row r="10" spans="1:10" ht="22.5" customHeight="1">
      <c r="A10" s="32" t="s">
        <v>95</v>
      </c>
      <c r="B10" s="33" t="s">
        <v>94</v>
      </c>
      <c r="C10" s="33" t="s">
        <v>94</v>
      </c>
      <c r="D10" s="15" t="s">
        <v>65</v>
      </c>
      <c r="E10" s="13">
        <f>SUM(F10:J10)</f>
        <v>68.67</v>
      </c>
      <c r="F10" s="13">
        <f>SUM(F11)</f>
        <v>0</v>
      </c>
      <c r="G10" s="13">
        <f>SUM(G11)</f>
        <v>68.67</v>
      </c>
      <c r="H10" s="13">
        <f>SUM(H11)</f>
        <v>0</v>
      </c>
      <c r="I10" s="13">
        <f>SUM(I11)</f>
        <v>0</v>
      </c>
      <c r="J10" s="24">
        <f>SUM(J11)</f>
        <v>0</v>
      </c>
    </row>
    <row r="11" spans="1:10" ht="22.5" customHeight="1">
      <c r="A11" s="32">
        <v>2010350</v>
      </c>
      <c r="B11" s="33" t="s">
        <v>94</v>
      </c>
      <c r="C11" s="33" t="s">
        <v>94</v>
      </c>
      <c r="D11" s="16" t="s">
        <v>144</v>
      </c>
      <c r="E11" s="13">
        <f>SUM(F11:J11)</f>
        <v>68.67</v>
      </c>
      <c r="F11" s="13"/>
      <c r="G11" s="13">
        <v>68.67</v>
      </c>
      <c r="H11" s="13"/>
      <c r="I11" s="13"/>
      <c r="J11" s="24"/>
    </row>
    <row r="12" spans="1:10" ht="22.5" customHeight="1">
      <c r="A12" s="37">
        <v>20199</v>
      </c>
      <c r="B12" s="38"/>
      <c r="C12" s="33"/>
      <c r="D12" s="16" t="s">
        <v>121</v>
      </c>
      <c r="E12" s="13">
        <f>SUM(F12:J12)</f>
        <v>69.16</v>
      </c>
      <c r="F12" s="13">
        <f>SUM(F13)</f>
        <v>69.16</v>
      </c>
      <c r="G12" s="13">
        <f>SUM(G13)</f>
        <v>0</v>
      </c>
      <c r="H12" s="13">
        <f>SUM(H13)</f>
        <v>0</v>
      </c>
      <c r="I12" s="13">
        <f>SUM(I13)</f>
        <v>0</v>
      </c>
      <c r="J12" s="24">
        <f>SUM(J13)</f>
        <v>0</v>
      </c>
    </row>
    <row r="13" spans="1:10" ht="22.5" customHeight="1">
      <c r="A13" s="37">
        <v>2019999</v>
      </c>
      <c r="B13" s="38"/>
      <c r="C13" s="33"/>
      <c r="D13" s="16" t="s">
        <v>122</v>
      </c>
      <c r="E13" s="13">
        <f>SUM(F13:J13)</f>
        <v>69.16</v>
      </c>
      <c r="F13" s="13">
        <v>69.16</v>
      </c>
      <c r="G13" s="13"/>
      <c r="H13" s="13"/>
      <c r="I13" s="13"/>
      <c r="J13" s="24"/>
    </row>
    <row r="14" spans="1:10" s="18" customFormat="1" ht="22.5" customHeight="1">
      <c r="A14" s="39" t="s">
        <v>96</v>
      </c>
      <c r="B14" s="36" t="s">
        <v>94</v>
      </c>
      <c r="C14" s="36" t="s">
        <v>94</v>
      </c>
      <c r="D14" s="17" t="s">
        <v>66</v>
      </c>
      <c r="E14" s="20">
        <f aca="true" t="shared" si="0" ref="E14:E77">SUM(F14:J14)</f>
        <v>3.97</v>
      </c>
      <c r="F14" s="20">
        <f>SUM(F15)</f>
        <v>0</v>
      </c>
      <c r="G14" s="20">
        <f>SUM(G15)</f>
        <v>3.97</v>
      </c>
      <c r="H14" s="20">
        <f>SUM(H15)</f>
        <v>0</v>
      </c>
      <c r="I14" s="20">
        <f>SUM(I15)</f>
        <v>0</v>
      </c>
      <c r="J14" s="23">
        <f>SUM(J15)</f>
        <v>0</v>
      </c>
    </row>
    <row r="15" spans="1:10" ht="22.5" customHeight="1">
      <c r="A15" s="32" t="s">
        <v>97</v>
      </c>
      <c r="B15" s="33" t="s">
        <v>94</v>
      </c>
      <c r="C15" s="33" t="s">
        <v>94</v>
      </c>
      <c r="D15" s="15" t="s">
        <v>67</v>
      </c>
      <c r="E15" s="13">
        <f t="shared" si="0"/>
        <v>3.97</v>
      </c>
      <c r="F15" s="13"/>
      <c r="G15" s="13">
        <v>3.97</v>
      </c>
      <c r="H15" s="13"/>
      <c r="I15" s="13"/>
      <c r="J15" s="24"/>
    </row>
    <row r="16" spans="1:10" ht="22.5" customHeight="1">
      <c r="A16" s="32" t="s">
        <v>21</v>
      </c>
      <c r="B16" s="33" t="s">
        <v>94</v>
      </c>
      <c r="C16" s="33" t="s">
        <v>94</v>
      </c>
      <c r="D16" s="15" t="s">
        <v>43</v>
      </c>
      <c r="E16" s="13">
        <f t="shared" si="0"/>
        <v>3.97</v>
      </c>
      <c r="F16" s="13"/>
      <c r="G16" s="13">
        <v>3.97</v>
      </c>
      <c r="H16" s="13"/>
      <c r="I16" s="13"/>
      <c r="J16" s="24"/>
    </row>
    <row r="17" spans="1:10" s="18" customFormat="1" ht="22.5" customHeight="1">
      <c r="A17" s="34">
        <v>205</v>
      </c>
      <c r="B17" s="35"/>
      <c r="C17" s="36"/>
      <c r="D17" s="17" t="s">
        <v>145</v>
      </c>
      <c r="E17" s="20">
        <f t="shared" si="0"/>
        <v>9.18</v>
      </c>
      <c r="F17" s="20">
        <f>SUM(F18)</f>
        <v>0</v>
      </c>
      <c r="G17" s="20">
        <f>SUM(G18)</f>
        <v>9.18</v>
      </c>
      <c r="H17" s="20">
        <f>SUM(H18)</f>
        <v>0</v>
      </c>
      <c r="I17" s="20">
        <f>SUM(I18)</f>
        <v>0</v>
      </c>
      <c r="J17" s="23">
        <f>SUM(J18)</f>
        <v>0</v>
      </c>
    </row>
    <row r="18" spans="1:10" ht="22.5" customHeight="1">
      <c r="A18" s="37">
        <v>20599</v>
      </c>
      <c r="B18" s="38"/>
      <c r="C18" s="33"/>
      <c r="D18" s="16" t="s">
        <v>123</v>
      </c>
      <c r="E18" s="13">
        <f t="shared" si="0"/>
        <v>9.18</v>
      </c>
      <c r="F18" s="13"/>
      <c r="G18" s="13">
        <v>9.18</v>
      </c>
      <c r="H18" s="13"/>
      <c r="I18" s="13"/>
      <c r="J18" s="24"/>
    </row>
    <row r="19" spans="1:10" ht="22.5" customHeight="1">
      <c r="A19" s="37">
        <v>2059999</v>
      </c>
      <c r="B19" s="38"/>
      <c r="C19" s="33"/>
      <c r="D19" s="16" t="s">
        <v>124</v>
      </c>
      <c r="E19" s="13">
        <f t="shared" si="0"/>
        <v>9.18</v>
      </c>
      <c r="F19" s="13"/>
      <c r="G19" s="13">
        <v>9.18</v>
      </c>
      <c r="H19" s="13"/>
      <c r="I19" s="13"/>
      <c r="J19" s="24"/>
    </row>
    <row r="20" spans="1:10" s="18" customFormat="1" ht="22.5" customHeight="1">
      <c r="A20" s="34">
        <v>207</v>
      </c>
      <c r="B20" s="35"/>
      <c r="C20" s="36"/>
      <c r="D20" s="17" t="s">
        <v>147</v>
      </c>
      <c r="E20" s="20">
        <f t="shared" si="0"/>
        <v>169.04</v>
      </c>
      <c r="F20" s="20">
        <f>SUM(F21)</f>
        <v>0</v>
      </c>
      <c r="G20" s="20">
        <f>SUM(G21)</f>
        <v>169.04</v>
      </c>
      <c r="H20" s="20">
        <f>SUM(H21)</f>
        <v>0</v>
      </c>
      <c r="I20" s="20">
        <f>SUM(I21)</f>
        <v>0</v>
      </c>
      <c r="J20" s="23">
        <f>SUM(J21)</f>
        <v>0</v>
      </c>
    </row>
    <row r="21" spans="1:10" ht="22.5" customHeight="1">
      <c r="A21" s="37">
        <v>20701</v>
      </c>
      <c r="B21" s="38"/>
      <c r="C21" s="33"/>
      <c r="D21" s="16" t="s">
        <v>125</v>
      </c>
      <c r="E21" s="13">
        <f t="shared" si="0"/>
        <v>169.04</v>
      </c>
      <c r="F21" s="13">
        <f>SUM(F22:F23)</f>
        <v>0</v>
      </c>
      <c r="G21" s="13">
        <f>SUM(G22:G23)</f>
        <v>169.04</v>
      </c>
      <c r="H21" s="13">
        <f>SUM(H22:H23)</f>
        <v>0</v>
      </c>
      <c r="I21" s="13">
        <f>SUM(I22:I23)</f>
        <v>0</v>
      </c>
      <c r="J21" s="24">
        <f>SUM(J22:J23)</f>
        <v>0</v>
      </c>
    </row>
    <row r="22" spans="1:10" ht="22.5" customHeight="1">
      <c r="A22" s="37">
        <v>2070109</v>
      </c>
      <c r="B22" s="38"/>
      <c r="C22" s="33"/>
      <c r="D22" s="16" t="s">
        <v>126</v>
      </c>
      <c r="E22" s="13">
        <f t="shared" si="0"/>
        <v>48.04</v>
      </c>
      <c r="F22" s="13"/>
      <c r="G22" s="13">
        <v>48.04</v>
      </c>
      <c r="H22" s="13"/>
      <c r="I22" s="13"/>
      <c r="J22" s="24"/>
    </row>
    <row r="23" spans="1:10" ht="22.5" customHeight="1">
      <c r="A23" s="37">
        <v>2070199</v>
      </c>
      <c r="B23" s="38"/>
      <c r="C23" s="33"/>
      <c r="D23" s="16" t="s">
        <v>127</v>
      </c>
      <c r="E23" s="13">
        <f t="shared" si="0"/>
        <v>121</v>
      </c>
      <c r="F23" s="13"/>
      <c r="G23" s="13">
        <v>121</v>
      </c>
      <c r="H23" s="13"/>
      <c r="I23" s="13"/>
      <c r="J23" s="24"/>
    </row>
    <row r="24" spans="1:10" s="18" customFormat="1" ht="22.5" customHeight="1">
      <c r="A24" s="39" t="s">
        <v>98</v>
      </c>
      <c r="B24" s="36" t="s">
        <v>94</v>
      </c>
      <c r="C24" s="36" t="s">
        <v>94</v>
      </c>
      <c r="D24" s="17" t="s">
        <v>68</v>
      </c>
      <c r="E24" s="20">
        <f t="shared" si="0"/>
        <v>80.585</v>
      </c>
      <c r="F24" s="20">
        <f>SUM(F25,F27)</f>
        <v>80.33</v>
      </c>
      <c r="G24" s="20">
        <f>SUM(G25,G27)</f>
        <v>0.255</v>
      </c>
      <c r="H24" s="20">
        <f>SUM(H25,H27)</f>
        <v>0</v>
      </c>
      <c r="I24" s="20">
        <f>SUM(I25,I27)</f>
        <v>0</v>
      </c>
      <c r="J24" s="23">
        <f>SUM(J25,J27)</f>
        <v>0</v>
      </c>
    </row>
    <row r="25" spans="1:10" ht="22.5" customHeight="1">
      <c r="A25" s="32">
        <v>20805</v>
      </c>
      <c r="B25" s="33" t="s">
        <v>94</v>
      </c>
      <c r="C25" s="33" t="s">
        <v>94</v>
      </c>
      <c r="D25" s="15" t="s">
        <v>69</v>
      </c>
      <c r="E25" s="13">
        <f t="shared" si="0"/>
        <v>80.33</v>
      </c>
      <c r="F25" s="13">
        <f>SUM(F26)</f>
        <v>80.33</v>
      </c>
      <c r="G25" s="13">
        <f>SUM(G26)</f>
        <v>0</v>
      </c>
      <c r="H25" s="13">
        <f>SUM(H26)</f>
        <v>0</v>
      </c>
      <c r="I25" s="13">
        <f>SUM(I26)</f>
        <v>0</v>
      </c>
      <c r="J25" s="24">
        <f>SUM(J26)</f>
        <v>0</v>
      </c>
    </row>
    <row r="26" spans="1:10" ht="22.5" customHeight="1">
      <c r="A26" s="32">
        <v>2080501</v>
      </c>
      <c r="B26" s="33" t="s">
        <v>94</v>
      </c>
      <c r="C26" s="33" t="s">
        <v>94</v>
      </c>
      <c r="D26" s="15" t="s">
        <v>44</v>
      </c>
      <c r="E26" s="13">
        <f t="shared" si="0"/>
        <v>80.33</v>
      </c>
      <c r="F26" s="13">
        <v>80.33</v>
      </c>
      <c r="G26" s="13"/>
      <c r="H26" s="13"/>
      <c r="I26" s="13"/>
      <c r="J26" s="24"/>
    </row>
    <row r="27" spans="1:10" ht="22.5" customHeight="1">
      <c r="A27" s="32">
        <v>20822</v>
      </c>
      <c r="B27" s="33" t="s">
        <v>94</v>
      </c>
      <c r="C27" s="33" t="s">
        <v>94</v>
      </c>
      <c r="D27" s="15" t="s">
        <v>70</v>
      </c>
      <c r="E27" s="13">
        <f t="shared" si="0"/>
        <v>0.255</v>
      </c>
      <c r="F27" s="13">
        <f>SUM(F28:F29)</f>
        <v>0</v>
      </c>
      <c r="G27" s="13">
        <f>SUM(G28:G29)</f>
        <v>0.255</v>
      </c>
      <c r="H27" s="13">
        <f>SUM(H28:H29)</f>
        <v>0</v>
      </c>
      <c r="I27" s="13">
        <f>SUM(I28:I29)</f>
        <v>0</v>
      </c>
      <c r="J27" s="24">
        <f>SUM(J28:J29)</f>
        <v>0</v>
      </c>
    </row>
    <row r="28" spans="1:10" ht="22.5" customHeight="1">
      <c r="A28" s="32">
        <v>2082201</v>
      </c>
      <c r="B28" s="33" t="s">
        <v>94</v>
      </c>
      <c r="C28" s="33" t="s">
        <v>94</v>
      </c>
      <c r="D28" s="15" t="s">
        <v>45</v>
      </c>
      <c r="E28" s="13">
        <f t="shared" si="0"/>
        <v>0.135</v>
      </c>
      <c r="F28" s="13"/>
      <c r="G28" s="13">
        <v>0.135</v>
      </c>
      <c r="H28" s="13"/>
      <c r="I28" s="13"/>
      <c r="J28" s="24"/>
    </row>
    <row r="29" spans="1:10" ht="22.5" customHeight="1">
      <c r="A29" s="32" t="s">
        <v>128</v>
      </c>
      <c r="B29" s="33" t="s">
        <v>94</v>
      </c>
      <c r="C29" s="33" t="s">
        <v>94</v>
      </c>
      <c r="D29" s="16" t="s">
        <v>129</v>
      </c>
      <c r="E29" s="13">
        <f t="shared" si="0"/>
        <v>0.12</v>
      </c>
      <c r="F29" s="13"/>
      <c r="G29" s="13">
        <v>0.12</v>
      </c>
      <c r="H29" s="13"/>
      <c r="I29" s="13"/>
      <c r="J29" s="24"/>
    </row>
    <row r="30" spans="1:10" s="18" customFormat="1" ht="22.5" customHeight="1">
      <c r="A30" s="39" t="s">
        <v>99</v>
      </c>
      <c r="B30" s="36" t="s">
        <v>94</v>
      </c>
      <c r="C30" s="36" t="s">
        <v>94</v>
      </c>
      <c r="D30" s="17" t="s">
        <v>71</v>
      </c>
      <c r="E30" s="20">
        <f t="shared" si="0"/>
        <v>188.14</v>
      </c>
      <c r="F30" s="20">
        <f>SUM(F31,F33)</f>
        <v>38.11</v>
      </c>
      <c r="G30" s="20">
        <f>SUM(G31,G33)</f>
        <v>150.03</v>
      </c>
      <c r="H30" s="20">
        <f>SUM(H31,H33)</f>
        <v>0</v>
      </c>
      <c r="I30" s="20">
        <f>SUM(I31,I33)</f>
        <v>0</v>
      </c>
      <c r="J30" s="23">
        <f>SUM(J31,J33)</f>
        <v>0</v>
      </c>
    </row>
    <row r="31" spans="1:10" s="19" customFormat="1" ht="22.5" customHeight="1">
      <c r="A31" s="29">
        <v>21004</v>
      </c>
      <c r="B31" s="30"/>
      <c r="C31" s="31"/>
      <c r="D31" s="16" t="s">
        <v>130</v>
      </c>
      <c r="E31" s="13">
        <f t="shared" si="0"/>
        <v>150.03</v>
      </c>
      <c r="F31" s="21">
        <f>SUM(F32)</f>
        <v>0</v>
      </c>
      <c r="G31" s="21">
        <f>SUM(G32)</f>
        <v>150.03</v>
      </c>
      <c r="H31" s="21">
        <f>SUM(H32)</f>
        <v>0</v>
      </c>
      <c r="I31" s="21">
        <f>SUM(I32)</f>
        <v>0</v>
      </c>
      <c r="J31" s="25">
        <f>SUM(J32)</f>
        <v>0</v>
      </c>
    </row>
    <row r="32" spans="1:10" s="19" customFormat="1" ht="22.5" customHeight="1">
      <c r="A32" s="29">
        <v>2100499</v>
      </c>
      <c r="B32" s="30"/>
      <c r="C32" s="31"/>
      <c r="D32" s="16" t="s">
        <v>131</v>
      </c>
      <c r="E32" s="13">
        <f t="shared" si="0"/>
        <v>150.03</v>
      </c>
      <c r="F32" s="21"/>
      <c r="G32" s="21">
        <v>150.03</v>
      </c>
      <c r="H32" s="21"/>
      <c r="I32" s="21"/>
      <c r="J32" s="25"/>
    </row>
    <row r="33" spans="1:10" ht="22.5" customHeight="1">
      <c r="A33" s="32" t="s">
        <v>100</v>
      </c>
      <c r="B33" s="33" t="s">
        <v>94</v>
      </c>
      <c r="C33" s="33" t="s">
        <v>94</v>
      </c>
      <c r="D33" s="15" t="s">
        <v>72</v>
      </c>
      <c r="E33" s="13">
        <f t="shared" si="0"/>
        <v>38.11</v>
      </c>
      <c r="F33" s="13">
        <f>SUM(F34)</f>
        <v>38.11</v>
      </c>
      <c r="G33" s="13">
        <f>SUM(G34)</f>
        <v>0</v>
      </c>
      <c r="H33" s="13">
        <f>SUM(H34)</f>
        <v>0</v>
      </c>
      <c r="I33" s="13">
        <f>SUM(I34)</f>
        <v>0</v>
      </c>
      <c r="J33" s="24">
        <f>SUM(J34)</f>
        <v>0</v>
      </c>
    </row>
    <row r="34" spans="1:10" ht="22.5" customHeight="1">
      <c r="A34" s="32" t="s">
        <v>22</v>
      </c>
      <c r="B34" s="33" t="s">
        <v>94</v>
      </c>
      <c r="C34" s="33" t="s">
        <v>94</v>
      </c>
      <c r="D34" s="15" t="s">
        <v>46</v>
      </c>
      <c r="E34" s="13">
        <f t="shared" si="0"/>
        <v>38.11</v>
      </c>
      <c r="F34" s="13">
        <v>38.11</v>
      </c>
      <c r="G34" s="13"/>
      <c r="H34" s="13"/>
      <c r="I34" s="13"/>
      <c r="J34" s="24"/>
    </row>
    <row r="35" spans="1:10" s="18" customFormat="1" ht="22.5" customHeight="1">
      <c r="A35" s="39" t="s">
        <v>101</v>
      </c>
      <c r="B35" s="36" t="s">
        <v>94</v>
      </c>
      <c r="C35" s="36" t="s">
        <v>94</v>
      </c>
      <c r="D35" s="17" t="s">
        <v>73</v>
      </c>
      <c r="E35" s="20">
        <f t="shared" si="0"/>
        <v>3.8</v>
      </c>
      <c r="F35" s="20">
        <f>SUM(F36,F38)</f>
        <v>0</v>
      </c>
      <c r="G35" s="20">
        <f>SUM(G36,G38)</f>
        <v>3.8</v>
      </c>
      <c r="H35" s="20">
        <f>SUM(H36,H38)</f>
        <v>0</v>
      </c>
      <c r="I35" s="20">
        <f>SUM(I36,I38)</f>
        <v>0</v>
      </c>
      <c r="J35" s="23">
        <f>SUM(J36,J38)</f>
        <v>0</v>
      </c>
    </row>
    <row r="36" spans="1:10" ht="22.5" customHeight="1">
      <c r="A36" s="32">
        <v>21110</v>
      </c>
      <c r="B36" s="33" t="s">
        <v>94</v>
      </c>
      <c r="C36" s="33" t="s">
        <v>94</v>
      </c>
      <c r="D36" s="16" t="s">
        <v>132</v>
      </c>
      <c r="E36" s="13">
        <f t="shared" si="0"/>
        <v>2.8</v>
      </c>
      <c r="F36" s="13">
        <f>SUM(F37)</f>
        <v>0</v>
      </c>
      <c r="G36" s="13">
        <f>SUM(G37)</f>
        <v>2.8</v>
      </c>
      <c r="H36" s="13">
        <f>SUM(H37)</f>
        <v>0</v>
      </c>
      <c r="I36" s="13">
        <f>SUM(I37)</f>
        <v>0</v>
      </c>
      <c r="J36" s="24">
        <f>SUM(J37)</f>
        <v>0</v>
      </c>
    </row>
    <row r="37" spans="1:10" ht="22.5" customHeight="1">
      <c r="A37" s="32">
        <v>2111001</v>
      </c>
      <c r="B37" s="33" t="s">
        <v>94</v>
      </c>
      <c r="C37" s="33" t="s">
        <v>94</v>
      </c>
      <c r="D37" s="16" t="s">
        <v>133</v>
      </c>
      <c r="E37" s="13">
        <f t="shared" si="0"/>
        <v>2.8</v>
      </c>
      <c r="F37" s="13"/>
      <c r="G37" s="13">
        <v>2.8</v>
      </c>
      <c r="H37" s="13"/>
      <c r="I37" s="13"/>
      <c r="J37" s="24"/>
    </row>
    <row r="38" spans="1:10" ht="22.5" customHeight="1">
      <c r="A38" s="32" t="s">
        <v>102</v>
      </c>
      <c r="B38" s="33" t="s">
        <v>94</v>
      </c>
      <c r="C38" s="33" t="s">
        <v>94</v>
      </c>
      <c r="D38" s="15" t="s">
        <v>74</v>
      </c>
      <c r="E38" s="13">
        <f t="shared" si="0"/>
        <v>1</v>
      </c>
      <c r="F38" s="13">
        <f>SUM(F39)</f>
        <v>0</v>
      </c>
      <c r="G38" s="13">
        <f>SUM(G39)</f>
        <v>1</v>
      </c>
      <c r="H38" s="13">
        <f>SUM(H39)</f>
        <v>0</v>
      </c>
      <c r="I38" s="13">
        <f>SUM(I39)</f>
        <v>0</v>
      </c>
      <c r="J38" s="24">
        <f>SUM(J39)</f>
        <v>0</v>
      </c>
    </row>
    <row r="39" spans="1:10" ht="22.5" customHeight="1">
      <c r="A39" s="32" t="s">
        <v>23</v>
      </c>
      <c r="B39" s="33" t="s">
        <v>94</v>
      </c>
      <c r="C39" s="33" t="s">
        <v>94</v>
      </c>
      <c r="D39" s="15" t="s">
        <v>47</v>
      </c>
      <c r="E39" s="13">
        <f t="shared" si="0"/>
        <v>1</v>
      </c>
      <c r="F39" s="13"/>
      <c r="G39" s="13">
        <v>1</v>
      </c>
      <c r="H39" s="13"/>
      <c r="I39" s="13"/>
      <c r="J39" s="24"/>
    </row>
    <row r="40" spans="1:10" s="18" customFormat="1" ht="22.5" customHeight="1">
      <c r="A40" s="39" t="s">
        <v>103</v>
      </c>
      <c r="B40" s="36" t="s">
        <v>94</v>
      </c>
      <c r="C40" s="36" t="s">
        <v>94</v>
      </c>
      <c r="D40" s="17" t="s">
        <v>75</v>
      </c>
      <c r="E40" s="20">
        <f>SUM(E41,E46,E48,E50,E52,E54,E56)</f>
        <v>7740.04</v>
      </c>
      <c r="F40" s="20">
        <f>SUM(F41,F46,F48,F50,F52,F54,F56)</f>
        <v>878.1700000000001</v>
      </c>
      <c r="G40" s="20">
        <f>SUM(G41,G46,G48,G50,G52,G54,G56)</f>
        <v>6861.87</v>
      </c>
      <c r="H40" s="20">
        <f>SUM(H41,H46,H48,H50,H52,H54,H56)</f>
        <v>0</v>
      </c>
      <c r="I40" s="20">
        <f>SUM(I41,I46,I48,I50,I52,I54,I56)</f>
        <v>0</v>
      </c>
      <c r="J40" s="23">
        <f>SUM(J41,J46,J48,J50,J52,J54,J56)</f>
        <v>0</v>
      </c>
    </row>
    <row r="41" spans="1:10" ht="22.5" customHeight="1">
      <c r="A41" s="32" t="s">
        <v>104</v>
      </c>
      <c r="B41" s="33" t="s">
        <v>94</v>
      </c>
      <c r="C41" s="33" t="s">
        <v>94</v>
      </c>
      <c r="D41" s="15" t="s">
        <v>76</v>
      </c>
      <c r="E41" s="13">
        <f t="shared" si="0"/>
        <v>768.0400000000001</v>
      </c>
      <c r="F41" s="13">
        <f>SUM(F42:F45)</f>
        <v>609.5400000000001</v>
      </c>
      <c r="G41" s="13">
        <f>SUM(G42:G45)</f>
        <v>158.5</v>
      </c>
      <c r="H41" s="13">
        <f>SUM(H42:H45)</f>
        <v>0</v>
      </c>
      <c r="I41" s="13">
        <f>SUM(I42:I45)</f>
        <v>0</v>
      </c>
      <c r="J41" s="24">
        <f>SUM(J42:J45)</f>
        <v>0</v>
      </c>
    </row>
    <row r="42" spans="1:10" ht="22.5" customHeight="1">
      <c r="A42" s="32" t="s">
        <v>24</v>
      </c>
      <c r="B42" s="33" t="s">
        <v>94</v>
      </c>
      <c r="C42" s="33" t="s">
        <v>94</v>
      </c>
      <c r="D42" s="15" t="s">
        <v>48</v>
      </c>
      <c r="E42" s="13">
        <f t="shared" si="0"/>
        <v>537.45</v>
      </c>
      <c r="F42" s="13">
        <v>537.45</v>
      </c>
      <c r="G42" s="13"/>
      <c r="H42" s="13"/>
      <c r="I42" s="13"/>
      <c r="J42" s="24"/>
    </row>
    <row r="43" spans="1:10" ht="22.5" customHeight="1">
      <c r="A43" s="32" t="s">
        <v>25</v>
      </c>
      <c r="B43" s="33" t="s">
        <v>94</v>
      </c>
      <c r="C43" s="33" t="s">
        <v>94</v>
      </c>
      <c r="D43" s="15" t="s">
        <v>42</v>
      </c>
      <c r="E43" s="13">
        <f t="shared" si="0"/>
        <v>44.38</v>
      </c>
      <c r="F43" s="13"/>
      <c r="G43" s="13">
        <v>44.38</v>
      </c>
      <c r="H43" s="13"/>
      <c r="I43" s="13"/>
      <c r="J43" s="24"/>
    </row>
    <row r="44" spans="1:10" ht="22.5" customHeight="1">
      <c r="A44" s="32">
        <v>2120104</v>
      </c>
      <c r="B44" s="33" t="s">
        <v>94</v>
      </c>
      <c r="C44" s="33" t="s">
        <v>94</v>
      </c>
      <c r="D44" s="15" t="s">
        <v>49</v>
      </c>
      <c r="E44" s="13">
        <f t="shared" si="0"/>
        <v>54.46</v>
      </c>
      <c r="F44" s="13"/>
      <c r="G44" s="13">
        <v>54.46</v>
      </c>
      <c r="H44" s="13"/>
      <c r="I44" s="13"/>
      <c r="J44" s="24"/>
    </row>
    <row r="45" spans="1:10" ht="22.5" customHeight="1">
      <c r="A45" s="32">
        <v>2120199</v>
      </c>
      <c r="B45" s="33" t="s">
        <v>94</v>
      </c>
      <c r="C45" s="33" t="s">
        <v>94</v>
      </c>
      <c r="D45" s="15" t="s">
        <v>50</v>
      </c>
      <c r="E45" s="13">
        <f t="shared" si="0"/>
        <v>131.75</v>
      </c>
      <c r="F45" s="13">
        <v>72.09</v>
      </c>
      <c r="G45" s="13">
        <v>59.66</v>
      </c>
      <c r="H45" s="13"/>
      <c r="I45" s="13"/>
      <c r="J45" s="24"/>
    </row>
    <row r="46" spans="1:10" ht="22.5" customHeight="1">
      <c r="A46" s="32">
        <v>21202</v>
      </c>
      <c r="B46" s="33" t="s">
        <v>94</v>
      </c>
      <c r="C46" s="33" t="s">
        <v>94</v>
      </c>
      <c r="D46" s="15" t="s">
        <v>77</v>
      </c>
      <c r="E46" s="13">
        <f t="shared" si="0"/>
        <v>114.75</v>
      </c>
      <c r="F46" s="13">
        <f>SUM(F47)</f>
        <v>0</v>
      </c>
      <c r="G46" s="13">
        <f>SUM(G47)</f>
        <v>114.75</v>
      </c>
      <c r="H46" s="13">
        <f>SUM(H47)</f>
        <v>0</v>
      </c>
      <c r="I46" s="13">
        <f>SUM(I47)</f>
        <v>0</v>
      </c>
      <c r="J46" s="24">
        <f>SUM(J47)</f>
        <v>0</v>
      </c>
    </row>
    <row r="47" spans="1:10" ht="22.5" customHeight="1">
      <c r="A47" s="32" t="s">
        <v>26</v>
      </c>
      <c r="B47" s="33" t="s">
        <v>94</v>
      </c>
      <c r="C47" s="33" t="s">
        <v>94</v>
      </c>
      <c r="D47" s="15" t="s">
        <v>51</v>
      </c>
      <c r="E47" s="13">
        <f t="shared" si="0"/>
        <v>114.75</v>
      </c>
      <c r="F47" s="13"/>
      <c r="G47" s="13">
        <v>114.75</v>
      </c>
      <c r="H47" s="13"/>
      <c r="I47" s="13"/>
      <c r="J47" s="24"/>
    </row>
    <row r="48" spans="1:10" ht="22.5" customHeight="1">
      <c r="A48" s="32" t="s">
        <v>105</v>
      </c>
      <c r="B48" s="33" t="s">
        <v>94</v>
      </c>
      <c r="C48" s="33" t="s">
        <v>94</v>
      </c>
      <c r="D48" s="15" t="s">
        <v>78</v>
      </c>
      <c r="E48" s="13">
        <f t="shared" si="0"/>
        <v>168.67</v>
      </c>
      <c r="F48" s="13">
        <f>SUM(F49)</f>
        <v>0</v>
      </c>
      <c r="G48" s="13">
        <f>SUM(G49)</f>
        <v>168.67</v>
      </c>
      <c r="H48" s="13">
        <f>SUM(H49)</f>
        <v>0</v>
      </c>
      <c r="I48" s="13">
        <f>SUM(I49)</f>
        <v>0</v>
      </c>
      <c r="J48" s="24">
        <f>SUM(J49)</f>
        <v>0</v>
      </c>
    </row>
    <row r="49" spans="1:10" ht="22.5" customHeight="1">
      <c r="A49" s="32" t="s">
        <v>27</v>
      </c>
      <c r="B49" s="33" t="s">
        <v>94</v>
      </c>
      <c r="C49" s="33" t="s">
        <v>94</v>
      </c>
      <c r="D49" s="15" t="s">
        <v>52</v>
      </c>
      <c r="E49" s="13">
        <f t="shared" si="0"/>
        <v>168.67</v>
      </c>
      <c r="F49" s="13"/>
      <c r="G49" s="13">
        <v>168.67</v>
      </c>
      <c r="H49" s="13"/>
      <c r="I49" s="13"/>
      <c r="J49" s="24"/>
    </row>
    <row r="50" spans="1:10" ht="22.5" customHeight="1">
      <c r="A50" s="32" t="s">
        <v>106</v>
      </c>
      <c r="B50" s="33" t="s">
        <v>94</v>
      </c>
      <c r="C50" s="33" t="s">
        <v>94</v>
      </c>
      <c r="D50" s="15" t="s">
        <v>79</v>
      </c>
      <c r="E50" s="13">
        <f t="shared" si="0"/>
        <v>3541.35</v>
      </c>
      <c r="F50" s="13">
        <f>SUM(F51)</f>
        <v>0</v>
      </c>
      <c r="G50" s="13">
        <f>SUM(G51)</f>
        <v>3541.35</v>
      </c>
      <c r="H50" s="13">
        <f>SUM(H51)</f>
        <v>0</v>
      </c>
      <c r="I50" s="13">
        <f>SUM(I51)</f>
        <v>0</v>
      </c>
      <c r="J50" s="24">
        <f>SUM(J51)</f>
        <v>0</v>
      </c>
    </row>
    <row r="51" spans="1:10" ht="22.5" customHeight="1">
      <c r="A51" s="32" t="s">
        <v>28</v>
      </c>
      <c r="B51" s="33" t="s">
        <v>94</v>
      </c>
      <c r="C51" s="33" t="s">
        <v>94</v>
      </c>
      <c r="D51" s="15" t="s">
        <v>53</v>
      </c>
      <c r="E51" s="13">
        <f t="shared" si="0"/>
        <v>3541.35</v>
      </c>
      <c r="F51" s="13"/>
      <c r="G51" s="13">
        <v>3541.35</v>
      </c>
      <c r="H51" s="13"/>
      <c r="I51" s="13"/>
      <c r="J51" s="24"/>
    </row>
    <row r="52" spans="1:10" ht="22.5" customHeight="1">
      <c r="A52" s="32" t="s">
        <v>107</v>
      </c>
      <c r="B52" s="33" t="s">
        <v>94</v>
      </c>
      <c r="C52" s="33" t="s">
        <v>94</v>
      </c>
      <c r="D52" s="15" t="s">
        <v>80</v>
      </c>
      <c r="E52" s="13">
        <f t="shared" si="0"/>
        <v>1460.42</v>
      </c>
      <c r="F52" s="13">
        <f>SUM(F53)</f>
        <v>268.63</v>
      </c>
      <c r="G52" s="13">
        <f>SUM(G53)</f>
        <v>1191.79</v>
      </c>
      <c r="H52" s="13">
        <f>SUM(H53)</f>
        <v>0</v>
      </c>
      <c r="I52" s="13">
        <f>SUM(I53)</f>
        <v>0</v>
      </c>
      <c r="J52" s="24">
        <f>SUM(J53)</f>
        <v>0</v>
      </c>
    </row>
    <row r="53" spans="1:10" ht="22.5" customHeight="1">
      <c r="A53" s="32" t="s">
        <v>29</v>
      </c>
      <c r="B53" s="33" t="s">
        <v>94</v>
      </c>
      <c r="C53" s="33" t="s">
        <v>94</v>
      </c>
      <c r="D53" s="15" t="s">
        <v>54</v>
      </c>
      <c r="E53" s="13">
        <f t="shared" si="0"/>
        <v>1460.42</v>
      </c>
      <c r="F53" s="13">
        <v>268.63</v>
      </c>
      <c r="G53" s="13">
        <v>1191.79</v>
      </c>
      <c r="H53" s="13"/>
      <c r="I53" s="13"/>
      <c r="J53" s="24"/>
    </row>
    <row r="54" spans="1:10" ht="22.5" customHeight="1">
      <c r="A54" s="32" t="s">
        <v>108</v>
      </c>
      <c r="B54" s="33" t="s">
        <v>94</v>
      </c>
      <c r="C54" s="33" t="s">
        <v>94</v>
      </c>
      <c r="D54" s="15" t="s">
        <v>81</v>
      </c>
      <c r="E54" s="13">
        <f t="shared" si="0"/>
        <v>306.14</v>
      </c>
      <c r="F54" s="13">
        <f>SUM(F55)</f>
        <v>0</v>
      </c>
      <c r="G54" s="13">
        <f>SUM(G55)</f>
        <v>306.14</v>
      </c>
      <c r="H54" s="13">
        <f>SUM(H55)</f>
        <v>0</v>
      </c>
      <c r="I54" s="13">
        <f>SUM(I55)</f>
        <v>0</v>
      </c>
      <c r="J54" s="24">
        <f>SUM(J55)</f>
        <v>0</v>
      </c>
    </row>
    <row r="55" spans="1:10" ht="22.5" customHeight="1">
      <c r="A55" s="32">
        <v>2120901</v>
      </c>
      <c r="B55" s="33" t="s">
        <v>94</v>
      </c>
      <c r="C55" s="33" t="s">
        <v>94</v>
      </c>
      <c r="D55" s="16" t="s">
        <v>134</v>
      </c>
      <c r="E55" s="13">
        <f t="shared" si="0"/>
        <v>306.14</v>
      </c>
      <c r="F55" s="13"/>
      <c r="G55" s="13">
        <v>306.14</v>
      </c>
      <c r="H55" s="13"/>
      <c r="I55" s="13"/>
      <c r="J55" s="24"/>
    </row>
    <row r="56" spans="1:10" ht="22.5" customHeight="1">
      <c r="A56" s="32" t="s">
        <v>109</v>
      </c>
      <c r="B56" s="33" t="s">
        <v>94</v>
      </c>
      <c r="C56" s="33" t="s">
        <v>94</v>
      </c>
      <c r="D56" s="15" t="s">
        <v>82</v>
      </c>
      <c r="E56" s="13">
        <f t="shared" si="0"/>
        <v>1380.67</v>
      </c>
      <c r="F56" s="13">
        <f>SUM(F57:F58)</f>
        <v>0</v>
      </c>
      <c r="G56" s="13">
        <f>SUM(G57:G58)</f>
        <v>1380.67</v>
      </c>
      <c r="H56" s="13">
        <f>SUM(H57:H58)</f>
        <v>0</v>
      </c>
      <c r="I56" s="13">
        <f>SUM(I57:I58)</f>
        <v>0</v>
      </c>
      <c r="J56" s="24">
        <f>SUM(J57:J58)</f>
        <v>0</v>
      </c>
    </row>
    <row r="57" spans="1:10" ht="22.5" customHeight="1">
      <c r="A57" s="32">
        <v>2121301</v>
      </c>
      <c r="B57" s="33" t="s">
        <v>94</v>
      </c>
      <c r="C57" s="33" t="s">
        <v>94</v>
      </c>
      <c r="D57" s="16" t="s">
        <v>134</v>
      </c>
      <c r="E57" s="13">
        <f t="shared" si="0"/>
        <v>14.89</v>
      </c>
      <c r="F57" s="13"/>
      <c r="G57" s="13">
        <v>14.89</v>
      </c>
      <c r="H57" s="13"/>
      <c r="I57" s="13"/>
      <c r="J57" s="24"/>
    </row>
    <row r="58" spans="1:10" ht="22.5" customHeight="1">
      <c r="A58" s="32">
        <v>2121399</v>
      </c>
      <c r="B58" s="33" t="s">
        <v>94</v>
      </c>
      <c r="C58" s="33" t="s">
        <v>94</v>
      </c>
      <c r="D58" s="16" t="s">
        <v>135</v>
      </c>
      <c r="E58" s="13">
        <f t="shared" si="0"/>
        <v>1365.78</v>
      </c>
      <c r="F58" s="13"/>
      <c r="G58" s="13">
        <v>1365.78</v>
      </c>
      <c r="H58" s="13"/>
      <c r="I58" s="13"/>
      <c r="J58" s="24"/>
    </row>
    <row r="59" spans="1:10" s="18" customFormat="1" ht="22.5" customHeight="1">
      <c r="A59" s="39" t="s">
        <v>110</v>
      </c>
      <c r="B59" s="36" t="s">
        <v>94</v>
      </c>
      <c r="C59" s="36" t="s">
        <v>94</v>
      </c>
      <c r="D59" s="17" t="s">
        <v>83</v>
      </c>
      <c r="E59" s="20">
        <f>SUM(E60,E62,E70)</f>
        <v>2550.7799999999997</v>
      </c>
      <c r="F59" s="20">
        <f>SUM(F60,F62,F70)</f>
        <v>94.93</v>
      </c>
      <c r="G59" s="20">
        <f>SUM(G60,G62,G70)</f>
        <v>2455.8499999999995</v>
      </c>
      <c r="H59" s="20">
        <f>SUM(H60,H62,H70)</f>
        <v>0</v>
      </c>
      <c r="I59" s="20">
        <f>SUM(I60,I62,I70)</f>
        <v>0</v>
      </c>
      <c r="J59" s="23">
        <f>SUM(J60,J62,J70)</f>
        <v>0</v>
      </c>
    </row>
    <row r="60" spans="1:10" ht="22.5" customHeight="1">
      <c r="A60" s="32" t="s">
        <v>111</v>
      </c>
      <c r="B60" s="33" t="s">
        <v>94</v>
      </c>
      <c r="C60" s="33" t="s">
        <v>94</v>
      </c>
      <c r="D60" s="15" t="s">
        <v>84</v>
      </c>
      <c r="E60" s="13">
        <f t="shared" si="0"/>
        <v>94.93</v>
      </c>
      <c r="F60" s="13">
        <f>SUM(F61)</f>
        <v>94.93</v>
      </c>
      <c r="G60" s="13">
        <f>SUM(G61)</f>
        <v>0</v>
      </c>
      <c r="H60" s="13">
        <f>SUM(H61)</f>
        <v>0</v>
      </c>
      <c r="I60" s="13">
        <f>SUM(I61)</f>
        <v>0</v>
      </c>
      <c r="J60" s="24">
        <f>SUM(J61)</f>
        <v>0</v>
      </c>
    </row>
    <row r="61" spans="1:10" ht="22.5" customHeight="1">
      <c r="A61" s="32" t="s">
        <v>30</v>
      </c>
      <c r="B61" s="33" t="s">
        <v>94</v>
      </c>
      <c r="C61" s="33" t="s">
        <v>94</v>
      </c>
      <c r="D61" s="15" t="s">
        <v>48</v>
      </c>
      <c r="E61" s="13">
        <f t="shared" si="0"/>
        <v>94.93</v>
      </c>
      <c r="F61" s="13">
        <v>94.93</v>
      </c>
      <c r="G61" s="13"/>
      <c r="H61" s="13"/>
      <c r="I61" s="13"/>
      <c r="J61" s="24"/>
    </row>
    <row r="62" spans="1:10" ht="22.5" customHeight="1">
      <c r="A62" s="32" t="s">
        <v>112</v>
      </c>
      <c r="B62" s="33" t="s">
        <v>94</v>
      </c>
      <c r="C62" s="33" t="s">
        <v>94</v>
      </c>
      <c r="D62" s="15" t="s">
        <v>85</v>
      </c>
      <c r="E62" s="13">
        <f t="shared" si="0"/>
        <v>1229.0499999999997</v>
      </c>
      <c r="F62" s="13">
        <f>SUM(F63:F69)</f>
        <v>0</v>
      </c>
      <c r="G62" s="13">
        <f>SUM(G63:G69)</f>
        <v>1229.0499999999997</v>
      </c>
      <c r="H62" s="13">
        <f>SUM(H63:H69)</f>
        <v>0</v>
      </c>
      <c r="I62" s="13">
        <f>SUM(I63:I69)</f>
        <v>0</v>
      </c>
      <c r="J62" s="24">
        <f>SUM(J63:J69)</f>
        <v>0</v>
      </c>
    </row>
    <row r="63" spans="1:10" ht="22.5" customHeight="1">
      <c r="A63" s="32" t="s">
        <v>31</v>
      </c>
      <c r="B63" s="33" t="s">
        <v>94</v>
      </c>
      <c r="C63" s="33" t="s">
        <v>94</v>
      </c>
      <c r="D63" s="15" t="s">
        <v>42</v>
      </c>
      <c r="E63" s="13">
        <f t="shared" si="0"/>
        <v>63.42</v>
      </c>
      <c r="F63" s="13"/>
      <c r="G63" s="13">
        <v>63.42</v>
      </c>
      <c r="H63" s="13"/>
      <c r="I63" s="13"/>
      <c r="J63" s="24"/>
    </row>
    <row r="64" spans="1:10" ht="22.5" customHeight="1">
      <c r="A64" s="32" t="s">
        <v>32</v>
      </c>
      <c r="B64" s="33" t="s">
        <v>94</v>
      </c>
      <c r="C64" s="33" t="s">
        <v>94</v>
      </c>
      <c r="D64" s="15" t="s">
        <v>55</v>
      </c>
      <c r="E64" s="13">
        <f t="shared" si="0"/>
        <v>658.76</v>
      </c>
      <c r="F64" s="13"/>
      <c r="G64" s="13">
        <v>658.76</v>
      </c>
      <c r="H64" s="13"/>
      <c r="I64" s="13"/>
      <c r="J64" s="24"/>
    </row>
    <row r="65" spans="1:10" ht="22.5" customHeight="1">
      <c r="A65" s="32" t="s">
        <v>33</v>
      </c>
      <c r="B65" s="33" t="s">
        <v>94</v>
      </c>
      <c r="C65" s="33" t="s">
        <v>94</v>
      </c>
      <c r="D65" s="15" t="s">
        <v>56</v>
      </c>
      <c r="E65" s="13">
        <f t="shared" si="0"/>
        <v>156.4</v>
      </c>
      <c r="F65" s="13"/>
      <c r="G65" s="13">
        <v>156.4</v>
      </c>
      <c r="H65" s="13"/>
      <c r="I65" s="13"/>
      <c r="J65" s="24"/>
    </row>
    <row r="66" spans="1:10" ht="22.5" customHeight="1">
      <c r="A66" s="32" t="s">
        <v>34</v>
      </c>
      <c r="B66" s="33" t="s">
        <v>94</v>
      </c>
      <c r="C66" s="33" t="s">
        <v>94</v>
      </c>
      <c r="D66" s="15" t="s">
        <v>57</v>
      </c>
      <c r="E66" s="13">
        <f t="shared" si="0"/>
        <v>13.51</v>
      </c>
      <c r="F66" s="13"/>
      <c r="G66" s="13">
        <v>13.51</v>
      </c>
      <c r="H66" s="13"/>
      <c r="I66" s="13"/>
      <c r="J66" s="24"/>
    </row>
    <row r="67" spans="1:10" ht="22.5" customHeight="1">
      <c r="A67" s="32" t="s">
        <v>35</v>
      </c>
      <c r="B67" s="33" t="s">
        <v>94</v>
      </c>
      <c r="C67" s="33" t="s">
        <v>94</v>
      </c>
      <c r="D67" s="15" t="s">
        <v>58</v>
      </c>
      <c r="E67" s="13">
        <f t="shared" si="0"/>
        <v>0.05</v>
      </c>
      <c r="F67" s="13"/>
      <c r="G67" s="13">
        <v>0.05</v>
      </c>
      <c r="H67" s="13"/>
      <c r="I67" s="13"/>
      <c r="J67" s="24"/>
    </row>
    <row r="68" spans="1:10" ht="22.5" customHeight="1">
      <c r="A68" s="32">
        <v>2130331</v>
      </c>
      <c r="B68" s="33" t="s">
        <v>94</v>
      </c>
      <c r="C68" s="33" t="s">
        <v>94</v>
      </c>
      <c r="D68" s="16" t="s">
        <v>136</v>
      </c>
      <c r="E68" s="13">
        <f t="shared" si="0"/>
        <v>58.67</v>
      </c>
      <c r="F68" s="13"/>
      <c r="G68" s="13">
        <v>58.67</v>
      </c>
      <c r="H68" s="13"/>
      <c r="I68" s="13"/>
      <c r="J68" s="24"/>
    </row>
    <row r="69" spans="1:10" ht="22.5" customHeight="1">
      <c r="A69" s="32" t="s">
        <v>36</v>
      </c>
      <c r="B69" s="33" t="s">
        <v>94</v>
      </c>
      <c r="C69" s="33" t="s">
        <v>94</v>
      </c>
      <c r="D69" s="15" t="s">
        <v>59</v>
      </c>
      <c r="E69" s="13">
        <f t="shared" si="0"/>
        <v>278.24</v>
      </c>
      <c r="F69" s="13"/>
      <c r="G69" s="13">
        <v>278.24</v>
      </c>
      <c r="H69" s="13"/>
      <c r="I69" s="13"/>
      <c r="J69" s="24"/>
    </row>
    <row r="70" spans="1:10" ht="22.5" customHeight="1">
      <c r="A70" s="32">
        <v>21399</v>
      </c>
      <c r="B70" s="33" t="s">
        <v>94</v>
      </c>
      <c r="C70" s="33" t="s">
        <v>94</v>
      </c>
      <c r="D70" s="16" t="s">
        <v>137</v>
      </c>
      <c r="E70" s="13">
        <f t="shared" si="0"/>
        <v>1226.8</v>
      </c>
      <c r="F70" s="13">
        <f>SUM(F71)</f>
        <v>0</v>
      </c>
      <c r="G70" s="13">
        <f>SUM(G71)</f>
        <v>1226.8</v>
      </c>
      <c r="H70" s="13">
        <f>SUM(H71)</f>
        <v>0</v>
      </c>
      <c r="I70" s="13">
        <f>SUM(I71)</f>
        <v>0</v>
      </c>
      <c r="J70" s="24">
        <f>SUM(J71)</f>
        <v>0</v>
      </c>
    </row>
    <row r="71" spans="1:10" ht="22.5" customHeight="1">
      <c r="A71" s="32">
        <v>2139999</v>
      </c>
      <c r="B71" s="33" t="s">
        <v>94</v>
      </c>
      <c r="C71" s="33" t="s">
        <v>94</v>
      </c>
      <c r="D71" s="16" t="s">
        <v>138</v>
      </c>
      <c r="E71" s="13">
        <f t="shared" si="0"/>
        <v>1226.8</v>
      </c>
      <c r="F71" s="13"/>
      <c r="G71" s="13">
        <v>1226.8</v>
      </c>
      <c r="H71" s="13"/>
      <c r="I71" s="13"/>
      <c r="J71" s="24"/>
    </row>
    <row r="72" spans="1:10" s="18" customFormat="1" ht="22.5" customHeight="1">
      <c r="A72" s="34">
        <v>214</v>
      </c>
      <c r="B72" s="35"/>
      <c r="C72" s="36"/>
      <c r="D72" s="17" t="s">
        <v>146</v>
      </c>
      <c r="E72" s="20">
        <f>SUM(E73,E76)</f>
        <v>888.25</v>
      </c>
      <c r="F72" s="20">
        <f>SUM(F73,F76)</f>
        <v>0</v>
      </c>
      <c r="G72" s="20">
        <f>SUM(G73,G76)</f>
        <v>888.25</v>
      </c>
      <c r="H72" s="20">
        <f>SUM(H73,H76)</f>
        <v>0</v>
      </c>
      <c r="I72" s="20">
        <f>SUM(I73,I76)</f>
        <v>0</v>
      </c>
      <c r="J72" s="23">
        <f>SUM(J73,J76)</f>
        <v>0</v>
      </c>
    </row>
    <row r="73" spans="1:10" ht="22.5" customHeight="1">
      <c r="A73" s="37">
        <v>21401</v>
      </c>
      <c r="B73" s="38"/>
      <c r="C73" s="33"/>
      <c r="D73" s="16" t="s">
        <v>139</v>
      </c>
      <c r="E73" s="13">
        <f t="shared" si="0"/>
        <v>724.9300000000001</v>
      </c>
      <c r="F73" s="13">
        <f>SUM(F74:F75)</f>
        <v>0</v>
      </c>
      <c r="G73" s="13">
        <f>SUM(G74:G75)</f>
        <v>724.9300000000001</v>
      </c>
      <c r="H73" s="13">
        <f>SUM(H74:H75)</f>
        <v>0</v>
      </c>
      <c r="I73" s="13">
        <f>SUM(I74:I75)</f>
        <v>0</v>
      </c>
      <c r="J73" s="24">
        <f>SUM(J74:J75)</f>
        <v>0</v>
      </c>
    </row>
    <row r="74" spans="1:10" ht="22.5" customHeight="1">
      <c r="A74" s="37">
        <v>2140104</v>
      </c>
      <c r="B74" s="38"/>
      <c r="C74" s="33"/>
      <c r="D74" s="16" t="s">
        <v>140</v>
      </c>
      <c r="E74" s="13">
        <f t="shared" si="0"/>
        <v>500</v>
      </c>
      <c r="F74" s="13"/>
      <c r="G74" s="13">
        <v>500</v>
      </c>
      <c r="H74" s="13"/>
      <c r="I74" s="13"/>
      <c r="J74" s="24"/>
    </row>
    <row r="75" spans="1:10" ht="22.5" customHeight="1">
      <c r="A75" s="37">
        <v>2140105</v>
      </c>
      <c r="B75" s="38"/>
      <c r="C75" s="33"/>
      <c r="D75" s="16" t="s">
        <v>141</v>
      </c>
      <c r="E75" s="13">
        <f t="shared" si="0"/>
        <v>224.93</v>
      </c>
      <c r="F75" s="13"/>
      <c r="G75" s="13">
        <v>224.93</v>
      </c>
      <c r="H75" s="13"/>
      <c r="I75" s="13"/>
      <c r="J75" s="24"/>
    </row>
    <row r="76" spans="1:10" ht="22.5" customHeight="1">
      <c r="A76" s="37">
        <v>21499</v>
      </c>
      <c r="B76" s="38"/>
      <c r="C76" s="33"/>
      <c r="D76" s="16" t="s">
        <v>142</v>
      </c>
      <c r="E76" s="13">
        <f t="shared" si="0"/>
        <v>163.32</v>
      </c>
      <c r="F76" s="13">
        <f>SUM(F77)</f>
        <v>0</v>
      </c>
      <c r="G76" s="13">
        <f>SUM(G77)</f>
        <v>163.32</v>
      </c>
      <c r="H76" s="13">
        <f>SUM(H77)</f>
        <v>0</v>
      </c>
      <c r="I76" s="13">
        <f>SUM(I77)</f>
        <v>0</v>
      </c>
      <c r="J76" s="24">
        <f>SUM(J77)</f>
        <v>0</v>
      </c>
    </row>
    <row r="77" spans="1:10" ht="22.5" customHeight="1">
      <c r="A77" s="37">
        <v>2149901</v>
      </c>
      <c r="B77" s="38"/>
      <c r="C77" s="33"/>
      <c r="D77" s="16" t="s">
        <v>143</v>
      </c>
      <c r="E77" s="13">
        <f t="shared" si="0"/>
        <v>163.32</v>
      </c>
      <c r="F77" s="13"/>
      <c r="G77" s="13">
        <v>163.32</v>
      </c>
      <c r="H77" s="13"/>
      <c r="I77" s="13"/>
      <c r="J77" s="24"/>
    </row>
    <row r="78" spans="1:10" s="18" customFormat="1" ht="22.5" customHeight="1">
      <c r="A78" s="39" t="s">
        <v>113</v>
      </c>
      <c r="B78" s="36" t="s">
        <v>94</v>
      </c>
      <c r="C78" s="36" t="s">
        <v>94</v>
      </c>
      <c r="D78" s="17" t="s">
        <v>86</v>
      </c>
      <c r="E78" s="20">
        <f aca="true" t="shared" si="1" ref="E78:E90">SUM(F78:J78)</f>
        <v>8.67</v>
      </c>
      <c r="F78" s="20">
        <f>SUM(F79)</f>
        <v>0</v>
      </c>
      <c r="G78" s="20">
        <f>SUM(G79)</f>
        <v>8.67</v>
      </c>
      <c r="H78" s="20">
        <f>SUM(H79)</f>
        <v>0</v>
      </c>
      <c r="I78" s="20">
        <f>SUM(I79)</f>
        <v>0</v>
      </c>
      <c r="J78" s="23">
        <f>SUM(J79)</f>
        <v>0</v>
      </c>
    </row>
    <row r="79" spans="1:10" ht="22.5" customHeight="1">
      <c r="A79" s="32" t="s">
        <v>114</v>
      </c>
      <c r="B79" s="33" t="s">
        <v>94</v>
      </c>
      <c r="C79" s="33" t="s">
        <v>94</v>
      </c>
      <c r="D79" s="15" t="s">
        <v>87</v>
      </c>
      <c r="E79" s="13">
        <f t="shared" si="1"/>
        <v>8.67</v>
      </c>
      <c r="F79" s="13">
        <f>SUM(F80)</f>
        <v>0</v>
      </c>
      <c r="G79" s="13">
        <f>SUM(G80)</f>
        <v>8.67</v>
      </c>
      <c r="H79" s="13">
        <f>SUM(H80)</f>
        <v>0</v>
      </c>
      <c r="I79" s="13">
        <f>SUM(I80)</f>
        <v>0</v>
      </c>
      <c r="J79" s="24">
        <f>SUM(J80)</f>
        <v>0</v>
      </c>
    </row>
    <row r="80" spans="1:10" ht="22.5" customHeight="1">
      <c r="A80" s="32" t="s">
        <v>37</v>
      </c>
      <c r="B80" s="33" t="s">
        <v>94</v>
      </c>
      <c r="C80" s="33" t="s">
        <v>94</v>
      </c>
      <c r="D80" s="15" t="s">
        <v>60</v>
      </c>
      <c r="E80" s="13">
        <f t="shared" si="1"/>
        <v>8.67</v>
      </c>
      <c r="F80" s="13"/>
      <c r="G80" s="13">
        <v>8.67</v>
      </c>
      <c r="H80" s="13"/>
      <c r="I80" s="13"/>
      <c r="J80" s="24"/>
    </row>
    <row r="81" spans="1:10" s="18" customFormat="1" ht="22.5" customHeight="1">
      <c r="A81" s="39" t="s">
        <v>115</v>
      </c>
      <c r="B81" s="36" t="s">
        <v>94</v>
      </c>
      <c r="C81" s="36" t="s">
        <v>94</v>
      </c>
      <c r="D81" s="17" t="s">
        <v>88</v>
      </c>
      <c r="E81" s="20">
        <f t="shared" si="1"/>
        <v>12.4</v>
      </c>
      <c r="F81" s="20">
        <f>SUM(F82)</f>
        <v>0</v>
      </c>
      <c r="G81" s="20">
        <f>SUM(G82)</f>
        <v>12.4</v>
      </c>
      <c r="H81" s="20">
        <f>SUM(H82)</f>
        <v>0</v>
      </c>
      <c r="I81" s="20">
        <f>SUM(I82)</f>
        <v>0</v>
      </c>
      <c r="J81" s="23">
        <f>SUM(J82)</f>
        <v>0</v>
      </c>
    </row>
    <row r="82" spans="1:10" ht="22.5" customHeight="1">
      <c r="A82" s="32" t="s">
        <v>116</v>
      </c>
      <c r="B82" s="33" t="s">
        <v>94</v>
      </c>
      <c r="C82" s="33" t="s">
        <v>94</v>
      </c>
      <c r="D82" s="15" t="s">
        <v>89</v>
      </c>
      <c r="E82" s="13">
        <f t="shared" si="1"/>
        <v>12.4</v>
      </c>
      <c r="F82" s="13">
        <f>SUM(F83)</f>
        <v>0</v>
      </c>
      <c r="G82" s="13">
        <f>SUM(G83)</f>
        <v>12.4</v>
      </c>
      <c r="H82" s="13">
        <f>SUM(H83)</f>
        <v>0</v>
      </c>
      <c r="I82" s="13">
        <f>SUM(I83)</f>
        <v>0</v>
      </c>
      <c r="J82" s="24">
        <f>SUM(J83)</f>
        <v>0</v>
      </c>
    </row>
    <row r="83" spans="1:10" ht="22.5" customHeight="1">
      <c r="A83" s="32" t="s">
        <v>38</v>
      </c>
      <c r="B83" s="33" t="s">
        <v>94</v>
      </c>
      <c r="C83" s="33" t="s">
        <v>94</v>
      </c>
      <c r="D83" s="15" t="s">
        <v>42</v>
      </c>
      <c r="E83" s="13">
        <f t="shared" si="1"/>
        <v>12.4</v>
      </c>
      <c r="F83" s="13"/>
      <c r="G83" s="13">
        <v>12.4</v>
      </c>
      <c r="H83" s="13"/>
      <c r="I83" s="13"/>
      <c r="J83" s="24"/>
    </row>
    <row r="84" spans="1:10" s="18" customFormat="1" ht="22.5" customHeight="1">
      <c r="A84" s="39" t="s">
        <v>117</v>
      </c>
      <c r="B84" s="36" t="s">
        <v>94</v>
      </c>
      <c r="C84" s="36" t="s">
        <v>94</v>
      </c>
      <c r="D84" s="17" t="s">
        <v>90</v>
      </c>
      <c r="E84" s="20">
        <f>SUM(E85)</f>
        <v>66.91</v>
      </c>
      <c r="F84" s="20">
        <f>SUM(F85)</f>
        <v>66.91</v>
      </c>
      <c r="G84" s="20">
        <f>SUM(G85)</f>
        <v>0</v>
      </c>
      <c r="H84" s="20">
        <f>SUM(H85)</f>
        <v>0</v>
      </c>
      <c r="I84" s="20">
        <f>SUM(I85)</f>
        <v>0</v>
      </c>
      <c r="J84" s="23">
        <f>SUM(J85)</f>
        <v>0</v>
      </c>
    </row>
    <row r="85" spans="1:10" ht="22.5" customHeight="1">
      <c r="A85" s="32" t="s">
        <v>118</v>
      </c>
      <c r="B85" s="33" t="s">
        <v>94</v>
      </c>
      <c r="C85" s="33" t="s">
        <v>94</v>
      </c>
      <c r="D85" s="15" t="s">
        <v>91</v>
      </c>
      <c r="E85" s="13">
        <f t="shared" si="1"/>
        <v>66.91</v>
      </c>
      <c r="F85" s="13">
        <f>SUM(F86:F87)</f>
        <v>66.91</v>
      </c>
      <c r="G85" s="13">
        <f>SUM(G86:G87)</f>
        <v>0</v>
      </c>
      <c r="H85" s="13">
        <f>SUM(H86:H87)</f>
        <v>0</v>
      </c>
      <c r="I85" s="13">
        <f>SUM(I86:I87)</f>
        <v>0</v>
      </c>
      <c r="J85" s="24">
        <f>SUM(J86:J87)</f>
        <v>0</v>
      </c>
    </row>
    <row r="86" spans="1:10" ht="22.5" customHeight="1">
      <c r="A86" s="32" t="s">
        <v>39</v>
      </c>
      <c r="B86" s="33" t="s">
        <v>94</v>
      </c>
      <c r="C86" s="33" t="s">
        <v>94</v>
      </c>
      <c r="D86" s="15" t="s">
        <v>61</v>
      </c>
      <c r="E86" s="13">
        <f t="shared" si="1"/>
        <v>61.84</v>
      </c>
      <c r="F86" s="13">
        <v>61.84</v>
      </c>
      <c r="G86" s="13"/>
      <c r="H86" s="13"/>
      <c r="I86" s="13"/>
      <c r="J86" s="24"/>
    </row>
    <row r="87" spans="1:10" ht="22.5" customHeight="1">
      <c r="A87" s="32" t="s">
        <v>40</v>
      </c>
      <c r="B87" s="33" t="s">
        <v>94</v>
      </c>
      <c r="C87" s="33" t="s">
        <v>94</v>
      </c>
      <c r="D87" s="15" t="s">
        <v>62</v>
      </c>
      <c r="E87" s="13">
        <f t="shared" si="1"/>
        <v>5.07</v>
      </c>
      <c r="F87" s="13">
        <v>5.07</v>
      </c>
      <c r="G87" s="13"/>
      <c r="H87" s="13"/>
      <c r="I87" s="13"/>
      <c r="J87" s="24"/>
    </row>
    <row r="88" spans="1:10" s="18" customFormat="1" ht="22.5" customHeight="1">
      <c r="A88" s="39" t="s">
        <v>119</v>
      </c>
      <c r="B88" s="36" t="s">
        <v>94</v>
      </c>
      <c r="C88" s="36" t="s">
        <v>94</v>
      </c>
      <c r="D88" s="17" t="s">
        <v>92</v>
      </c>
      <c r="E88" s="20">
        <f t="shared" si="1"/>
        <v>1352.94</v>
      </c>
      <c r="F88" s="20">
        <f>SUM(F89)</f>
        <v>13.47</v>
      </c>
      <c r="G88" s="20">
        <f>SUM(G89)</f>
        <v>1339.47</v>
      </c>
      <c r="H88" s="20">
        <f>SUM(H89)</f>
        <v>0</v>
      </c>
      <c r="I88" s="20">
        <f>SUM(I89)</f>
        <v>0</v>
      </c>
      <c r="J88" s="23">
        <f>SUM(J89)</f>
        <v>0</v>
      </c>
    </row>
    <row r="89" spans="1:10" ht="22.5" customHeight="1">
      <c r="A89" s="32" t="s">
        <v>120</v>
      </c>
      <c r="B89" s="33" t="s">
        <v>94</v>
      </c>
      <c r="C89" s="33" t="s">
        <v>94</v>
      </c>
      <c r="D89" s="15" t="s">
        <v>92</v>
      </c>
      <c r="E89" s="13">
        <f t="shared" si="1"/>
        <v>1352.94</v>
      </c>
      <c r="F89" s="13">
        <f>SUM(F90)</f>
        <v>13.47</v>
      </c>
      <c r="G89" s="13">
        <f>SUM(G90)</f>
        <v>1339.47</v>
      </c>
      <c r="H89" s="13">
        <f>SUM(H90)</f>
        <v>0</v>
      </c>
      <c r="I89" s="13">
        <f>SUM(I90)</f>
        <v>0</v>
      </c>
      <c r="J89" s="24">
        <f>SUM(J90)</f>
        <v>0</v>
      </c>
    </row>
    <row r="90" spans="1:10" ht="22.5" customHeight="1" thickBot="1">
      <c r="A90" s="66" t="s">
        <v>41</v>
      </c>
      <c r="B90" s="67" t="s">
        <v>94</v>
      </c>
      <c r="C90" s="67" t="s">
        <v>94</v>
      </c>
      <c r="D90" s="26" t="s">
        <v>63</v>
      </c>
      <c r="E90" s="27">
        <f t="shared" si="1"/>
        <v>1352.94</v>
      </c>
      <c r="F90" s="27">
        <v>13.47</v>
      </c>
      <c r="G90" s="27">
        <v>1339.47</v>
      </c>
      <c r="H90" s="27"/>
      <c r="I90" s="27"/>
      <c r="J90" s="28"/>
    </row>
    <row r="91" spans="1:10" ht="22.5" customHeight="1">
      <c r="A91" s="63" t="s">
        <v>19</v>
      </c>
      <c r="B91" s="63"/>
      <c r="C91" s="63"/>
      <c r="D91" s="63"/>
      <c r="E91" s="63"/>
      <c r="F91" s="63"/>
      <c r="G91" s="63"/>
      <c r="H91" s="63"/>
      <c r="I91" s="63"/>
      <c r="J91" s="63"/>
    </row>
    <row r="92" spans="1:2" ht="22.5" customHeight="1">
      <c r="A92" s="14"/>
      <c r="B92" s="14"/>
    </row>
  </sheetData>
  <sheetProtection/>
  <mergeCells count="95">
    <mergeCell ref="A86:C86"/>
    <mergeCell ref="A87:C87"/>
    <mergeCell ref="A88:C88"/>
    <mergeCell ref="A89:C89"/>
    <mergeCell ref="A90:C90"/>
    <mergeCell ref="A9:C9"/>
    <mergeCell ref="A10:C10"/>
    <mergeCell ref="A11:C11"/>
    <mergeCell ref="A82:C82"/>
    <mergeCell ref="A83:C83"/>
    <mergeCell ref="A63:C63"/>
    <mergeCell ref="A64:C64"/>
    <mergeCell ref="A65:C65"/>
    <mergeCell ref="A66:C66"/>
    <mergeCell ref="A67:C67"/>
    <mergeCell ref="A59:C59"/>
    <mergeCell ref="A60:C60"/>
    <mergeCell ref="A61:C61"/>
    <mergeCell ref="A41:C41"/>
    <mergeCell ref="A42:C42"/>
    <mergeCell ref="A43:C43"/>
    <mergeCell ref="A85:C85"/>
    <mergeCell ref="A68:C68"/>
    <mergeCell ref="A69:C69"/>
    <mergeCell ref="A78:C78"/>
    <mergeCell ref="A79:C79"/>
    <mergeCell ref="A80:C80"/>
    <mergeCell ref="A81:C81"/>
    <mergeCell ref="A72:C72"/>
    <mergeCell ref="A73:C73"/>
    <mergeCell ref="A74:C74"/>
    <mergeCell ref="A75:C75"/>
    <mergeCell ref="A76:C76"/>
    <mergeCell ref="A77:C77"/>
    <mergeCell ref="A53:C53"/>
    <mergeCell ref="A84:C84"/>
    <mergeCell ref="A47:C47"/>
    <mergeCell ref="A48:C48"/>
    <mergeCell ref="A44:C44"/>
    <mergeCell ref="A49:C49"/>
    <mergeCell ref="A62:C62"/>
    <mergeCell ref="A54:C54"/>
    <mergeCell ref="A55:C55"/>
    <mergeCell ref="A56:C56"/>
    <mergeCell ref="A57:C57"/>
    <mergeCell ref="A58:C58"/>
    <mergeCell ref="A50:C50"/>
    <mergeCell ref="A51:C51"/>
    <mergeCell ref="A52:C52"/>
    <mergeCell ref="A91:J91"/>
    <mergeCell ref="D5:D6"/>
    <mergeCell ref="E4:E6"/>
    <mergeCell ref="F4:F6"/>
    <mergeCell ref="G4:G6"/>
    <mergeCell ref="H4:H6"/>
    <mergeCell ref="A16:C16"/>
    <mergeCell ref="A24:C24"/>
    <mergeCell ref="A25:C25"/>
    <mergeCell ref="A40:C40"/>
    <mergeCell ref="A26:C26"/>
    <mergeCell ref="A27:C27"/>
    <mergeCell ref="A28:C28"/>
    <mergeCell ref="A30:C30"/>
    <mergeCell ref="A33:C33"/>
    <mergeCell ref="A34:C34"/>
    <mergeCell ref="A1:J1"/>
    <mergeCell ref="A4:D4"/>
    <mergeCell ref="A7:D7"/>
    <mergeCell ref="A8:D8"/>
    <mergeCell ref="I4:I6"/>
    <mergeCell ref="J4:J6"/>
    <mergeCell ref="A5:C6"/>
    <mergeCell ref="A12:C12"/>
    <mergeCell ref="A13:C13"/>
    <mergeCell ref="A17:C17"/>
    <mergeCell ref="A18:C18"/>
    <mergeCell ref="A19:C19"/>
    <mergeCell ref="A14:C14"/>
    <mergeCell ref="A15:C15"/>
    <mergeCell ref="A31:C31"/>
    <mergeCell ref="A32:C32"/>
    <mergeCell ref="A70:C70"/>
    <mergeCell ref="A71:C71"/>
    <mergeCell ref="A20:C20"/>
    <mergeCell ref="A21:C21"/>
    <mergeCell ref="A22:C22"/>
    <mergeCell ref="A23:C23"/>
    <mergeCell ref="A29:C29"/>
    <mergeCell ref="A35:C35"/>
    <mergeCell ref="A36:C36"/>
    <mergeCell ref="A37:C37"/>
    <mergeCell ref="A38:C38"/>
    <mergeCell ref="A39:C39"/>
    <mergeCell ref="A45:C45"/>
    <mergeCell ref="A46:C46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2017-10-24T02:00:25Z</cp:lastPrinted>
  <dcterms:created xsi:type="dcterms:W3CDTF">2011-12-26T04:36:18Z</dcterms:created>
  <dcterms:modified xsi:type="dcterms:W3CDTF">2018-04-16T00:49:00Z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