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275" activeTab="0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'1收入支出'!$A$1:$F$41</definedName>
    <definedName name="_xlnm.Print_Area" localSheetId="4">'4财政拨款收入支出'!$A$1:$H$38</definedName>
    <definedName name="_xlnm.Print_Area" localSheetId="6">'6一般公共预算财政拨款基本支出'!$A$1:$I$37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</definedNames>
  <calcPr fullCalcOnLoad="1"/>
</workbook>
</file>

<file path=xl/sharedStrings.xml><?xml version="1.0" encoding="utf-8"?>
<sst xmlns="http://schemas.openxmlformats.org/spreadsheetml/2006/main" count="1011" uniqueCount="425">
  <si>
    <t>附件：</t>
  </si>
  <si>
    <t>2016年度部门决算批复表</t>
  </si>
  <si>
    <t>预算代码：</t>
  </si>
  <si>
    <t>部门名称：</t>
  </si>
  <si>
    <t>中华人民共和国财政部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</si>
  <si>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</si>
  <si>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</si>
  <si>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</si>
  <si>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</si>
  <si>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</si>
  <si>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</si>
  <si>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</si>
  <si>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</si>
  <si>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</si>
  <si>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</si>
  <si>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</si>
  <si>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</si>
  <si>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</si>
  <si>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</si>
  <si>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</si>
  <si>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</si>
  <si>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</si>
  <si>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</si>
  <si>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</si>
  <si>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</si>
  <si>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</si>
  <si>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</si>
  <si>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</si>
  <si>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</si>
  <si>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</si>
  <si>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</si>
  <si>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</si>
  <si>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</si>
  <si>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</si>
  <si>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六、科学技术支出</t>
  </si>
  <si>
    <t>22</t>
  </si>
  <si>
    <t>六、其他收入</t>
  </si>
  <si>
    <t>7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</si>
  <si>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</si>
  <si>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</si>
  <si>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</si>
  <si>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</si>
  <si>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</si>
  <si>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</si>
  <si>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</si>
  <si>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</si>
  <si>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</si>
  <si>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</si>
  <si>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</si>
  <si>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</si>
  <si>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</si>
  <si>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</si>
  <si>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</si>
  <si>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</si>
  <si>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</si>
  <si>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</si>
  <si>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</si>
  <si>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</si>
  <si>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</si>
  <si>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</si>
  <si>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</si>
  <si>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15</t>
  </si>
  <si>
    <t>总计</t>
  </si>
  <si>
    <t>16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</si>
  <si>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</si>
  <si>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</si>
  <si>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</si>
  <si>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</si>
  <si>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</si>
  <si>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</si>
  <si>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</si>
  <si>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</si>
  <si>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</si>
  <si>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</si>
  <si>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</si>
  <si>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</si>
  <si>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</si>
  <si>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</si>
  <si>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</si>
  <si>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</si>
  <si>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</si>
  <si>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</si>
  <si>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</si>
  <si>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</si>
  <si>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</si>
  <si>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</si>
  <si>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</si>
  <si>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</si>
  <si>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</si>
  <si>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</si>
  <si>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</si>
  <si>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</si>
  <si>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</si>
  <si>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</si>
  <si>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</si>
  <si>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</si>
  <si>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</si>
  <si>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</si>
  <si>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</si>
  <si>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</si>
  <si>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</si>
  <si>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</si>
  <si>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</si>
  <si>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</si>
  <si>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</si>
  <si>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</si>
  <si>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</si>
  <si>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</si>
  <si>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</si>
  <si>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</si>
  <si>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</si>
  <si>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</si>
  <si>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</si>
  <si>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</si>
  <si>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</si>
  <si>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</si>
  <si>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</si>
  <si>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</si>
  <si>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</si>
  <si>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</si>
  <si>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</si>
  <si>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</si>
  <si>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</si>
  <si>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</si>
  <si>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</si>
  <si>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</si>
  <si>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</si>
  <si>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</si>
  <si>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</si>
  <si>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</si>
  <si>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</si>
  <si>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</si>
  <si>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</si>
  <si>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</si>
  <si>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</si>
  <si>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</si>
  <si>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</si>
  <si>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</si>
  <si>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</si>
  <si>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</si>
  <si>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</si>
  <si>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</si>
  <si>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</si>
  <si>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</si>
  <si>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</si>
  <si>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</si>
  <si>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</si>
  <si>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</si>
  <si>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</si>
  <si>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</si>
  <si>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</si>
  <si>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</si>
  <si>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</si>
  <si>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</si>
  <si>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</si>
  <si>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</si>
  <si>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</si>
  <si>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</si>
  <si>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</si>
  <si>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</si>
  <si>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</si>
  <si>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</si>
  <si>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</si>
  <si>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</si>
  <si>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</si>
  <si>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</si>
  <si>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</si>
  <si>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</si>
  <si>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</si>
  <si>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</si>
  <si>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</si>
  <si>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</si>
  <si>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</si>
  <si>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</si>
  <si>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</si>
  <si>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</si>
  <si>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</si>
  <si>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</si>
  <si>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</si>
  <si>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</si>
  <si>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</si>
  <si>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</si>
  <si>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</si>
  <si>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</si>
  <si>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</si>
  <si>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</si>
  <si>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</si>
  <si>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</si>
  <si>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</si>
  <si>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</si>
  <si>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</si>
  <si>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</si>
  <si>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</si>
  <si>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</si>
  <si>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</si>
  <si>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</si>
  <si>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</si>
  <si>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</si>
  <si>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</si>
  <si>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</si>
  <si>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</si>
  <si>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</si>
  <si>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</si>
  <si>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</si>
  <si>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</si>
  <si>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</si>
  <si>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</si>
  <si>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</si>
  <si>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</si>
  <si>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</si>
  <si>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</si>
  <si>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</si>
  <si>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</si>
  <si>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</si>
  <si>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</si>
  <si>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</si>
  <si>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</si>
  <si>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</si>
  <si>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</si>
  <si>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</si>
  <si>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</si>
  <si>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</si>
  <si>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</si>
  <si>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</si>
  <si>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</si>
  <si>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</si>
  <si>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</si>
  <si>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</si>
  <si>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</si>
  <si>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</si>
  <si>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</si>
  <si>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</si>
  <si>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</si>
  <si>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</si>
  <si>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</si>
  <si>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</si>
  <si>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</si>
  <si>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</si>
  <si>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</si>
  <si>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</si>
  <si>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</si>
  <si>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</si>
  <si>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</si>
  <si>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</si>
  <si>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</si>
  <si>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</si>
  <si>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</si>
  <si>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</si>
  <si>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</si>
  <si>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</si>
  <si>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</si>
  <si>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</si>
  <si>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</si>
  <si>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</si>
  <si>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</si>
  <si>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</si>
  <si>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</si>
  <si>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</si>
  <si>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</si>
  <si>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</si>
  <si>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</si>
  <si>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</si>
  <si>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</si>
  <si>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</si>
  <si>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</si>
  <si>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</si>
  <si>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</si>
  <si>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</si>
  <si>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</si>
  <si>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</si>
  <si>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</si>
  <si>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</si>
  <si>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</si>
  <si>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</si>
  <si>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</si>
  <si>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</si>
  <si>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</si>
  <si>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</si>
  <si>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</si>
  <si>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</si>
  <si>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</si>
  <si>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</si>
  <si>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</si>
  <si>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</si>
  <si>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</si>
  <si>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</si>
  <si>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</si>
  <si>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</si>
  <si>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</si>
  <si>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</si>
  <si>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</si>
  <si>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</si>
  <si>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中国共产党江门市江海区委员会宣传部</t>
  </si>
  <si>
    <t>七、文化体育与传媒支出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</si>
  <si>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</si>
  <si>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</si>
  <si>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</si>
  <si>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</si>
  <si>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</si>
  <si>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</si>
  <si>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</si>
  <si>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</si>
  <si>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</si>
  <si>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</si>
  <si>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</si>
  <si>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</si>
  <si>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</si>
  <si>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</si>
  <si>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</si>
  <si>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</si>
  <si>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</si>
  <si>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8</t>
  </si>
  <si>
    <r>
      <t>1</t>
    </r>
    <r>
      <rPr>
        <sz val="12"/>
        <rFont val="宋体"/>
        <family val="0"/>
      </rPr>
      <t>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</si>
  <si>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</si>
  <si>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</si>
  <si>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</si>
  <si>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</si>
  <si>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</si>
  <si>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</si>
  <si>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</si>
  <si>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</si>
  <si>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</si>
  <si>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</si>
  <si>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</si>
  <si>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</si>
  <si>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</si>
  <si>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</si>
  <si>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</si>
  <si>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</si>
  <si>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</si>
  <si>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</si>
  <si>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</si>
  <si>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</si>
  <si>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</si>
  <si>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</si>
  <si>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</si>
  <si>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</si>
  <si>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</si>
  <si>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</si>
  <si>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</si>
  <si>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</si>
  <si>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</si>
  <si>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</si>
  <si>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t>部门：中国共产党江门市江海区委员会宣传部</t>
  </si>
  <si>
    <t>201</t>
  </si>
  <si>
    <t>20103</t>
  </si>
  <si>
    <t>2010302</t>
  </si>
  <si>
    <t>2010350</t>
  </si>
  <si>
    <t>20133</t>
  </si>
  <si>
    <t>2013301</t>
  </si>
  <si>
    <t>2013302</t>
  </si>
  <si>
    <t>2013399</t>
  </si>
  <si>
    <t>207</t>
  </si>
  <si>
    <t>20701</t>
  </si>
  <si>
    <t>2070101</t>
  </si>
  <si>
    <t>2070102</t>
  </si>
  <si>
    <t>2070104</t>
  </si>
  <si>
    <t>2070108</t>
  </si>
  <si>
    <t>2070109</t>
  </si>
  <si>
    <t>2070111</t>
  </si>
  <si>
    <t>2070199</t>
  </si>
  <si>
    <t>20703</t>
  </si>
  <si>
    <t>2070399</t>
  </si>
  <si>
    <t>20704</t>
  </si>
  <si>
    <t>2070408</t>
  </si>
  <si>
    <t>2070499</t>
  </si>
  <si>
    <t>20707</t>
  </si>
  <si>
    <t>2070702</t>
  </si>
  <si>
    <t>2070799</t>
  </si>
  <si>
    <t>208</t>
  </si>
  <si>
    <t>20805</t>
  </si>
  <si>
    <t>2080501</t>
  </si>
  <si>
    <t>210</t>
  </si>
  <si>
    <t>21005</t>
  </si>
  <si>
    <t>2100501</t>
  </si>
  <si>
    <t>221</t>
  </si>
  <si>
    <t>22102</t>
  </si>
  <si>
    <t>2210201</t>
  </si>
  <si>
    <t>2210203</t>
  </si>
  <si>
    <t>229</t>
  </si>
  <si>
    <t>22960</t>
  </si>
  <si>
    <t>2296003</t>
  </si>
  <si>
    <t>2296004</t>
  </si>
  <si>
    <t>22999</t>
  </si>
  <si>
    <t>2299901</t>
  </si>
  <si>
    <t>一般公共服务支出</t>
  </si>
  <si>
    <t>政府办公厅（室）及相关机构事务</t>
  </si>
  <si>
    <t xml:space="preserve">  一般行政管理事务</t>
  </si>
  <si>
    <t xml:space="preserve">  事业运行</t>
  </si>
  <si>
    <t>宣传事务</t>
  </si>
  <si>
    <t xml:space="preserve">  行政运行</t>
  </si>
  <si>
    <t xml:space="preserve">  其他宣传事务支出</t>
  </si>
  <si>
    <t>文化体育与传媒支出</t>
  </si>
  <si>
    <t>文化</t>
  </si>
  <si>
    <t xml:space="preserve">  图书馆</t>
  </si>
  <si>
    <t xml:space="preserve">  文化活动</t>
  </si>
  <si>
    <t xml:space="preserve">  群众文化</t>
  </si>
  <si>
    <t xml:space="preserve">  文化创作与保护</t>
  </si>
  <si>
    <t xml:space="preserve">  其他文化支出</t>
  </si>
  <si>
    <t>体育</t>
  </si>
  <si>
    <t xml:space="preserve">  其他体育支出</t>
  </si>
  <si>
    <t>新闻出版广播影视</t>
  </si>
  <si>
    <t xml:space="preserve">  出版发行</t>
  </si>
  <si>
    <t xml:space="preserve">  其他新闻出版广播影视支出</t>
  </si>
  <si>
    <t>国家电影事业发展专项资金及对应专项债务收入安排的支出</t>
  </si>
  <si>
    <t xml:space="preserve">  资助城市影院</t>
  </si>
  <si>
    <t xml:space="preserve">  其他国家电影事业发展专项资金支出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</si>
  <si>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</si>
  <si>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</si>
  <si>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</si>
  <si>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</si>
  <si>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</si>
  <si>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</si>
  <si>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>住房保障支出</t>
  </si>
  <si>
    <t>住房改革支出</t>
  </si>
  <si>
    <t>彩票公益金及对应专项债务收入安排的支出</t>
  </si>
  <si>
    <t xml:space="preserve">  用于体育事业的彩票公益金支出</t>
  </si>
  <si>
    <t xml:space="preserve">  用于教育事业的彩票公益金支出</t>
  </si>
  <si>
    <t xml:space="preserve">  其他支出</t>
  </si>
  <si>
    <t>18</t>
  </si>
  <si>
    <t>19</t>
  </si>
  <si>
    <t>其他文化体育与传媒支出</t>
  </si>
  <si>
    <t xml:space="preserve">  其他文化体育与传媒支出</t>
  </si>
  <si>
    <t>20799</t>
  </si>
  <si>
    <t>2079999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</si>
</sst>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.00_);[Red]\(0.00\)"/>
  </numFmts>
  <fonts count="45"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20"/>
      <name val="黑体"/>
      <family val="0"/>
    </font>
    <font>
      <sz val="18"/>
      <name val="黑体"/>
      <family val="0"/>
    </font>
    <font>
      <sz val="14"/>
      <name val="黑体"/>
      <family val="0"/>
    </font>
    <font>
      <b/>
      <sz val="11"/>
      <name val="宋体"/>
      <family val="0"/>
    </font>
    <font>
      <sz val="24"/>
      <name val="华文中宋"/>
      <family val="0"/>
    </font>
    <font>
      <sz val="12"/>
      <color indexed="8"/>
      <name val="Arial"/>
      <family val="2"/>
    </font>
    <font>
      <sz val="32"/>
      <name val="华文中宋"/>
      <family val="0"/>
    </font>
    <font>
      <sz val="19"/>
      <name val="华文中宋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9"/>
      <name val="宋体"/>
      <family val="0"/>
    </font>
    <font>
      <sz val="20"/>
      <name val="华文中宋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56" applyFont="1" applyBorder="1" applyAlignment="1">
      <alignment horizontal="right" vertical="center"/>
      <protection/>
    </xf>
    <xf numFmtId="0" fontId="27" fillId="0" borderId="0" xfId="56" applyFont="1" applyAlignment="1">
      <alignment horizontal="right" vertical="center"/>
      <protection/>
    </xf>
    <xf numFmtId="0" fontId="0" fillId="24" borderId="0" xfId="56" applyFill="1" applyAlignment="1">
      <alignment horizontal="right" vertical="center"/>
      <protection/>
    </xf>
    <xf numFmtId="0" fontId="0" fillId="0" borderId="0" xfId="56" applyFill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28" fillId="0" borderId="0" xfId="56" applyFont="1" applyBorder="1" applyAlignment="1">
      <alignment horizontal="right" vertical="center"/>
      <protection/>
    </xf>
    <xf numFmtId="0" fontId="28" fillId="0" borderId="0" xfId="56" applyFont="1" applyAlignment="1">
      <alignment horizontal="right" vertical="center"/>
      <protection/>
    </xf>
    <xf numFmtId="184" fontId="0" fillId="24" borderId="10" xfId="56" applyNumberFormat="1" applyFont="1" applyFill="1" applyBorder="1" applyAlignment="1">
      <alignment horizontal="center" vertical="center"/>
      <protection/>
    </xf>
    <xf numFmtId="184" fontId="0" fillId="0" borderId="10" xfId="56" applyNumberFormat="1" applyFont="1" applyFill="1" applyBorder="1" applyAlignment="1">
      <alignment horizontal="center" vertical="center"/>
      <protection/>
    </xf>
    <xf numFmtId="49" fontId="0" fillId="24" borderId="10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184" fontId="0" fillId="0" borderId="10" xfId="56" applyNumberFormat="1" applyFont="1" applyFill="1" applyBorder="1" applyAlignment="1">
      <alignment horizontal="left" vertical="center"/>
      <protection/>
    </xf>
    <xf numFmtId="184" fontId="0" fillId="0" borderId="10" xfId="56" applyNumberFormat="1" applyFont="1" applyFill="1" applyBorder="1" applyAlignment="1">
      <alignment horizontal="right" vertical="center"/>
      <protection/>
    </xf>
    <xf numFmtId="184" fontId="29" fillId="0" borderId="10" xfId="56" applyNumberFormat="1" applyFont="1" applyFill="1" applyBorder="1" applyAlignment="1">
      <alignment vertical="center"/>
      <protection/>
    </xf>
    <xf numFmtId="184" fontId="0" fillId="0" borderId="10" xfId="56" applyNumberFormat="1" applyFont="1" applyFill="1" applyBorder="1" applyAlignment="1">
      <alignment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184" fontId="29" fillId="24" borderId="10" xfId="56" applyNumberFormat="1" applyFont="1" applyFill="1" applyBorder="1" applyAlignment="1">
      <alignment vertical="center"/>
      <protection/>
    </xf>
    <xf numFmtId="0" fontId="30" fillId="0" borderId="0" xfId="56" applyFont="1" applyAlignment="1">
      <alignment horizontal="left" vertical="center"/>
      <protection/>
    </xf>
    <xf numFmtId="0" fontId="3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84" fontId="0" fillId="24" borderId="10" xfId="0" applyNumberFormat="1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4" borderId="0" xfId="0" applyFill="1" applyAlignment="1">
      <alignment horizontal="right" vertical="center"/>
    </xf>
    <xf numFmtId="0" fontId="31" fillId="24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84" fontId="0" fillId="0" borderId="10" xfId="0" applyNumberForma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/>
    </xf>
    <xf numFmtId="184" fontId="0" fillId="24" borderId="10" xfId="0" applyNumberFormat="1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5" applyBorder="1" applyAlignment="1">
      <alignment horizontal="left" vertical="center"/>
      <protection/>
    </xf>
    <xf numFmtId="0" fontId="32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0" fillId="0" borderId="0" xfId="55" applyAlignment="1">
      <alignment horizontal="left" vertical="center"/>
      <protection/>
    </xf>
    <xf numFmtId="0" fontId="34" fillId="0" borderId="0" xfId="55" applyFont="1" applyBorder="1" applyAlignment="1">
      <alignment horizontal="left" vertical="center"/>
      <protection/>
    </xf>
    <xf numFmtId="0" fontId="30" fillId="0" borderId="0" xfId="57" applyFont="1" applyAlignment="1">
      <alignment horizontal="left" vertical="center"/>
      <protection/>
    </xf>
    <xf numFmtId="0" fontId="0" fillId="0" borderId="0" xfId="57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27" fillId="0" borderId="0" xfId="57" applyFont="1" applyBorder="1" applyAlignment="1">
      <alignment horizontal="right" vertical="center"/>
      <protection/>
    </xf>
    <xf numFmtId="0" fontId="27" fillId="0" borderId="0" xfId="57" applyFont="1" applyAlignment="1">
      <alignment horizontal="right" vertical="center"/>
      <protection/>
    </xf>
    <xf numFmtId="0" fontId="0" fillId="24" borderId="0" xfId="57" applyFill="1" applyAlignment="1">
      <alignment horizontal="right" vertical="center"/>
      <protection/>
    </xf>
    <xf numFmtId="0" fontId="31" fillId="24" borderId="0" xfId="57" applyFont="1" applyFill="1" applyAlignment="1">
      <alignment horizontal="right" vertical="center"/>
      <protection/>
    </xf>
    <xf numFmtId="0" fontId="28" fillId="0" borderId="0" xfId="57" applyFont="1" applyBorder="1" applyAlignment="1">
      <alignment horizontal="right" vertical="center"/>
      <protection/>
    </xf>
    <xf numFmtId="0" fontId="28" fillId="0" borderId="0" xfId="57" applyFont="1" applyAlignment="1">
      <alignment horizontal="right" vertical="center"/>
      <protection/>
    </xf>
    <xf numFmtId="184" fontId="0" fillId="24" borderId="10" xfId="57" applyNumberFormat="1" applyFont="1" applyFill="1" applyBorder="1" applyAlignment="1">
      <alignment horizontal="center" vertical="center"/>
      <protection/>
    </xf>
    <xf numFmtId="49" fontId="0" fillId="24" borderId="10" xfId="57" applyNumberFormat="1" applyFont="1" applyFill="1" applyBorder="1" applyAlignment="1">
      <alignment horizontal="center" vertical="center" wrapText="1"/>
      <protection/>
    </xf>
    <xf numFmtId="49" fontId="0" fillId="24" borderId="11" xfId="57" applyNumberFormat="1" applyFont="1" applyFill="1" applyBorder="1" applyAlignment="1">
      <alignment horizontal="center" vertical="center" wrapText="1"/>
      <protection/>
    </xf>
    <xf numFmtId="49" fontId="0" fillId="24" borderId="10" xfId="57" applyNumberFormat="1" applyFont="1" applyFill="1" applyBorder="1" applyAlignment="1">
      <alignment horizontal="center" vertical="center"/>
      <protection/>
    </xf>
    <xf numFmtId="49" fontId="0" fillId="24" borderId="11" xfId="57" applyNumberFormat="1" applyFont="1" applyFill="1" applyBorder="1" applyAlignment="1">
      <alignment horizontal="center" vertical="center"/>
      <protection/>
    </xf>
    <xf numFmtId="184" fontId="26" fillId="0" borderId="12" xfId="57" applyNumberFormat="1" applyFont="1" applyFill="1" applyBorder="1" applyAlignment="1">
      <alignment horizontal="left" vertical="center"/>
      <protection/>
    </xf>
    <xf numFmtId="184" fontId="26" fillId="0" borderId="10" xfId="57" applyNumberFormat="1" applyFont="1" applyFill="1" applyBorder="1" applyAlignment="1">
      <alignment horizontal="right" vertical="center"/>
      <protection/>
    </xf>
    <xf numFmtId="0" fontId="26" fillId="24" borderId="10" xfId="57" applyNumberFormat="1" applyFont="1" applyFill="1" applyBorder="1" applyAlignment="1">
      <alignment horizontal="center" vertical="center"/>
      <protection/>
    </xf>
    <xf numFmtId="184" fontId="26" fillId="24" borderId="12" xfId="57" applyNumberFormat="1" applyFont="1" applyFill="1" applyBorder="1" applyAlignment="1">
      <alignment horizontal="left" vertical="center"/>
      <protection/>
    </xf>
    <xf numFmtId="184" fontId="26" fillId="0" borderId="10" xfId="57" applyNumberFormat="1" applyFont="1" applyFill="1" applyBorder="1" applyAlignment="1">
      <alignment horizontal="left" vertical="center"/>
      <protection/>
    </xf>
    <xf numFmtId="184" fontId="26" fillId="0" borderId="13" xfId="57" applyNumberFormat="1" applyFont="1" applyFill="1" applyBorder="1" applyAlignment="1">
      <alignment horizontal="left" vertical="center"/>
      <protection/>
    </xf>
    <xf numFmtId="184" fontId="26" fillId="0" borderId="14" xfId="57" applyNumberFormat="1" applyFont="1" applyFill="1" applyBorder="1" applyAlignment="1">
      <alignment horizontal="center" vertical="center"/>
      <protection/>
    </xf>
    <xf numFmtId="184" fontId="26" fillId="0" borderId="15" xfId="57" applyNumberFormat="1" applyFont="1" applyFill="1" applyBorder="1" applyAlignment="1">
      <alignment horizontal="right" vertical="center"/>
      <protection/>
    </xf>
    <xf numFmtId="184" fontId="26" fillId="0" borderId="16" xfId="57" applyNumberFormat="1" applyFont="1" applyFill="1" applyBorder="1" applyAlignment="1">
      <alignment horizontal="left" vertical="center"/>
      <protection/>
    </xf>
    <xf numFmtId="184" fontId="26" fillId="0" borderId="17" xfId="57" applyNumberFormat="1" applyFont="1" applyFill="1" applyBorder="1" applyAlignment="1">
      <alignment horizontal="right" vertical="center"/>
      <protection/>
    </xf>
    <xf numFmtId="184" fontId="26" fillId="0" borderId="14" xfId="57" applyNumberFormat="1" applyFont="1" applyFill="1" applyBorder="1" applyAlignment="1">
      <alignment horizontal="left" vertical="center"/>
      <protection/>
    </xf>
    <xf numFmtId="184" fontId="29" fillId="24" borderId="10" xfId="56" applyNumberFormat="1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0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11" fillId="0" borderId="0" xfId="54">
      <alignment/>
      <protection/>
    </xf>
    <xf numFmtId="0" fontId="11" fillId="0" borderId="0" xfId="54" applyAlignment="1">
      <alignment vertical="center"/>
      <protection/>
    </xf>
    <xf numFmtId="0" fontId="31" fillId="0" borderId="10" xfId="54" applyFont="1" applyFill="1" applyBorder="1" applyAlignment="1">
      <alignment horizontal="left" vertical="center" shrinkToFit="1"/>
      <protection/>
    </xf>
    <xf numFmtId="185" fontId="11" fillId="0" borderId="10" xfId="54" applyNumberFormat="1" applyFont="1" applyFill="1" applyBorder="1" applyAlignment="1">
      <alignment horizontal="right" vertical="center" shrinkToFit="1"/>
      <protection/>
    </xf>
    <xf numFmtId="0" fontId="31" fillId="0" borderId="12" xfId="54" applyFont="1" applyFill="1" applyBorder="1" applyAlignment="1">
      <alignment horizontal="left" vertical="center" shrinkToFit="1"/>
      <protection/>
    </xf>
    <xf numFmtId="185" fontId="11" fillId="0" borderId="11" xfId="54" applyNumberFormat="1" applyFont="1" applyFill="1" applyBorder="1" applyAlignment="1">
      <alignment horizontal="right" vertical="center" shrinkToFit="1"/>
      <protection/>
    </xf>
    <xf numFmtId="185" fontId="11" fillId="0" borderId="17" xfId="54" applyNumberFormat="1" applyFont="1" applyFill="1" applyBorder="1" applyAlignment="1">
      <alignment horizontal="right" vertical="center" shrinkToFit="1"/>
      <protection/>
    </xf>
    <xf numFmtId="185" fontId="11" fillId="0" borderId="18" xfId="54" applyNumberFormat="1" applyFont="1" applyFill="1" applyBorder="1" applyAlignment="1">
      <alignment horizontal="right" vertical="center" shrinkToFit="1"/>
      <protection/>
    </xf>
    <xf numFmtId="0" fontId="0" fillId="24" borderId="0" xfId="59" applyFont="1" applyFill="1" applyAlignment="1">
      <alignment horizontal="center" vertical="center" wrapText="1"/>
      <protection/>
    </xf>
    <xf numFmtId="0" fontId="0" fillId="24" borderId="0" xfId="59" applyFont="1" applyFill="1" applyAlignment="1">
      <alignment vertical="center" wrapText="1"/>
      <protection/>
    </xf>
    <xf numFmtId="0" fontId="2" fillId="24" borderId="0" xfId="57" applyFont="1" applyFill="1" applyAlignment="1">
      <alignment horizontal="right" vertical="center"/>
      <protection/>
    </xf>
    <xf numFmtId="0" fontId="37" fillId="0" borderId="0" xfId="54" applyFont="1" applyAlignment="1">
      <alignment vertical="center"/>
      <protection/>
    </xf>
    <xf numFmtId="0" fontId="2" fillId="0" borderId="0" xfId="54" applyFont="1" applyAlignment="1">
      <alignment horizontal="right" vertical="center"/>
      <protection/>
    </xf>
    <xf numFmtId="184" fontId="0" fillId="24" borderId="10" xfId="56" applyNumberFormat="1" applyFont="1" applyFill="1" applyBorder="1" applyAlignment="1" quotePrefix="1">
      <alignment horizontal="center" vertical="center"/>
      <protection/>
    </xf>
    <xf numFmtId="184" fontId="0" fillId="0" borderId="10" xfId="56" applyNumberFormat="1" applyFont="1" applyFill="1" applyBorder="1" applyAlignment="1" quotePrefix="1">
      <alignment horizontal="left" vertical="center"/>
      <protection/>
    </xf>
    <xf numFmtId="184" fontId="29" fillId="0" borderId="10" xfId="56" applyNumberFormat="1" applyFont="1" applyFill="1" applyBorder="1" applyAlignment="1" quotePrefix="1">
      <alignment horizontal="center" vertical="center"/>
      <protection/>
    </xf>
    <xf numFmtId="184" fontId="0" fillId="24" borderId="10" xfId="0" applyNumberFormat="1" applyFont="1" applyFill="1" applyBorder="1" applyAlignment="1" quotePrefix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184" fontId="0" fillId="24" borderId="10" xfId="0" applyNumberFormat="1" applyFill="1" applyBorder="1" applyAlignment="1" quotePrefix="1">
      <alignment horizontal="center" vertical="center" wrapText="1"/>
    </xf>
    <xf numFmtId="184" fontId="0" fillId="0" borderId="10" xfId="0" applyNumberFormat="1" applyFill="1" applyBorder="1" applyAlignment="1" quotePrefix="1">
      <alignment horizontal="centerContinuous" vertical="center" wrapText="1"/>
    </xf>
    <xf numFmtId="184" fontId="0" fillId="24" borderId="10" xfId="0" applyNumberFormat="1" applyFill="1" applyBorder="1" applyAlignment="1" quotePrefix="1">
      <alignment horizontal="center" vertical="center"/>
    </xf>
    <xf numFmtId="184" fontId="0" fillId="0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84" fontId="0" fillId="24" borderId="12" xfId="57" applyNumberFormat="1" applyFont="1" applyFill="1" applyBorder="1" applyAlignment="1" quotePrefix="1">
      <alignment horizontal="center" vertical="center"/>
      <protection/>
    </xf>
    <xf numFmtId="184" fontId="28" fillId="24" borderId="10" xfId="57" applyNumberFormat="1" applyFont="1" applyFill="1" applyBorder="1" applyAlignment="1" quotePrefix="1">
      <alignment horizontal="center" vertical="center"/>
      <protection/>
    </xf>
    <xf numFmtId="184" fontId="0" fillId="24" borderId="10" xfId="57" applyNumberFormat="1" applyFont="1" applyFill="1" applyBorder="1" applyAlignment="1" quotePrefix="1">
      <alignment horizontal="center" vertical="center"/>
      <protection/>
    </xf>
    <xf numFmtId="184" fontId="26" fillId="0" borderId="12" xfId="57" applyNumberFormat="1" applyFont="1" applyFill="1" applyBorder="1" applyAlignment="1" quotePrefix="1">
      <alignment horizontal="left" vertical="center"/>
      <protection/>
    </xf>
    <xf numFmtId="184" fontId="26" fillId="24" borderId="10" xfId="57" applyNumberFormat="1" applyFont="1" applyFill="1" applyBorder="1" applyAlignment="1" quotePrefix="1">
      <alignment horizontal="center" vertical="center"/>
      <protection/>
    </xf>
    <xf numFmtId="184" fontId="26" fillId="24" borderId="10" xfId="57" applyNumberFormat="1" applyFont="1" applyFill="1" applyBorder="1" applyAlignment="1" quotePrefix="1">
      <alignment horizontal="left" vertical="center"/>
      <protection/>
    </xf>
    <xf numFmtId="184" fontId="35" fillId="0" borderId="12" xfId="57" applyNumberFormat="1" applyFont="1" applyFill="1" applyBorder="1" applyAlignment="1" quotePrefix="1">
      <alignment horizontal="center" vertical="center"/>
      <protection/>
    </xf>
    <xf numFmtId="184" fontId="35" fillId="0" borderId="13" xfId="57" applyNumberFormat="1" applyFont="1" applyFill="1" applyBorder="1" applyAlignment="1" quotePrefix="1">
      <alignment horizontal="center" vertical="center"/>
      <protection/>
    </xf>
    <xf numFmtId="184" fontId="35" fillId="24" borderId="19" xfId="57" applyNumberFormat="1" applyFont="1" applyFill="1" applyBorder="1" applyAlignment="1" quotePrefix="1">
      <alignment horizontal="center" vertical="center"/>
      <protection/>
    </xf>
    <xf numFmtId="184" fontId="26" fillId="24" borderId="17" xfId="57" applyNumberFormat="1" applyFont="1" applyFill="1" applyBorder="1" applyAlignment="1" quotePrefix="1">
      <alignment horizontal="center" vertical="center"/>
      <protection/>
    </xf>
    <xf numFmtId="184" fontId="35" fillId="24" borderId="20" xfId="57" applyNumberFormat="1" applyFont="1" applyFill="1" applyBorder="1" applyAlignment="1" quotePrefix="1">
      <alignment horizontal="center" vertical="center"/>
      <protection/>
    </xf>
    <xf numFmtId="0" fontId="38" fillId="0" borderId="0" xfId="55" applyNumberFormat="1" applyFont="1" applyFill="1" applyBorder="1" applyAlignment="1">
      <alignment horizontal="center" vertical="center"/>
      <protection/>
    </xf>
    <xf numFmtId="0" fontId="40" fillId="0" borderId="0" xfId="55" applyFont="1" applyFill="1" applyBorder="1" applyAlignment="1">
      <alignment horizontal="right" vertical="center"/>
      <protection/>
    </xf>
    <xf numFmtId="0" fontId="39" fillId="0" borderId="0" xfId="55" applyFont="1" applyBorder="1" applyAlignment="1">
      <alignment horizontal="center" vertical="center"/>
      <protection/>
    </xf>
    <xf numFmtId="0" fontId="41" fillId="24" borderId="0" xfId="56" applyFont="1" applyFill="1" applyAlignment="1">
      <alignment horizontal="center" vertical="center"/>
      <protection/>
    </xf>
    <xf numFmtId="184" fontId="0" fillId="24" borderId="10" xfId="56" applyNumberFormat="1" applyFont="1" applyFill="1" applyBorder="1" applyAlignment="1" quotePrefix="1">
      <alignment horizontal="center" vertical="center"/>
      <protection/>
    </xf>
    <xf numFmtId="184" fontId="0" fillId="24" borderId="10" xfId="56" applyNumberFormat="1" applyFont="1" applyFill="1" applyBorder="1" applyAlignment="1">
      <alignment horizontal="center" vertical="center"/>
      <protection/>
    </xf>
    <xf numFmtId="0" fontId="41" fillId="24" borderId="0" xfId="0" applyFont="1" applyFill="1" applyAlignment="1">
      <alignment horizontal="center" vertical="center"/>
    </xf>
    <xf numFmtId="184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ill="1" applyBorder="1" applyAlignment="1">
      <alignment horizontal="center" vertical="center" wrapText="1"/>
    </xf>
    <xf numFmtId="184" fontId="0" fillId="24" borderId="10" xfId="0" applyNumberFormat="1" applyFill="1" applyBorder="1" applyAlignment="1">
      <alignment horizontal="left" vertical="center"/>
    </xf>
    <xf numFmtId="184" fontId="0" fillId="24" borderId="10" xfId="0" applyNumberFormat="1" applyFill="1" applyBorder="1" applyAlignment="1" quotePrefix="1">
      <alignment horizontal="center" vertical="center"/>
    </xf>
    <xf numFmtId="184" fontId="0" fillId="24" borderId="10" xfId="0" applyNumberFormat="1" applyFill="1" applyBorder="1" applyAlignment="1">
      <alignment horizontal="center" vertical="center"/>
    </xf>
    <xf numFmtId="0" fontId="41" fillId="0" borderId="0" xfId="57" applyFont="1" applyFill="1" applyAlignment="1">
      <alignment horizontal="center" vertical="center"/>
      <protection/>
    </xf>
    <xf numFmtId="184" fontId="0" fillId="24" borderId="21" xfId="57" applyNumberFormat="1" applyFont="1" applyFill="1" applyBorder="1" applyAlignment="1" quotePrefix="1">
      <alignment horizontal="center" vertical="center"/>
      <protection/>
    </xf>
    <xf numFmtId="184" fontId="0" fillId="24" borderId="22" xfId="57" applyNumberFormat="1" applyFont="1" applyFill="1" applyBorder="1" applyAlignment="1">
      <alignment horizontal="center" vertical="center"/>
      <protection/>
    </xf>
    <xf numFmtId="184" fontId="0" fillId="24" borderId="22" xfId="57" applyNumberFormat="1" applyFont="1" applyFill="1" applyBorder="1" applyAlignment="1" quotePrefix="1">
      <alignment horizontal="center" vertical="center"/>
      <protection/>
    </xf>
    <xf numFmtId="184" fontId="0" fillId="24" borderId="23" xfId="57" applyNumberFormat="1" applyFont="1" applyFill="1" applyBorder="1" applyAlignment="1">
      <alignment horizontal="center" vertical="center"/>
      <protection/>
    </xf>
    <xf numFmtId="184" fontId="0" fillId="24" borderId="24" xfId="5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1" fillId="0" borderId="0" xfId="54" applyFont="1" applyAlignment="1">
      <alignment horizontal="center" vertical="center"/>
      <protection/>
    </xf>
    <xf numFmtId="0" fontId="31" fillId="0" borderId="21" xfId="54" applyFont="1" applyFill="1" applyBorder="1" applyAlignment="1">
      <alignment horizontal="center" vertical="center" shrinkToFit="1"/>
      <protection/>
    </xf>
    <xf numFmtId="0" fontId="31" fillId="0" borderId="22" xfId="54" applyFont="1" applyFill="1" applyBorder="1" applyAlignment="1">
      <alignment horizontal="center" vertical="center" shrinkToFit="1"/>
      <protection/>
    </xf>
    <xf numFmtId="0" fontId="31" fillId="0" borderId="24" xfId="54" applyFont="1" applyFill="1" applyBorder="1" applyAlignment="1">
      <alignment horizontal="center" vertical="center" shrinkToFit="1"/>
      <protection/>
    </xf>
    <xf numFmtId="0" fontId="31" fillId="0" borderId="28" xfId="54" applyFont="1" applyFill="1" applyBorder="1" applyAlignment="1">
      <alignment horizontal="center" vertical="center" shrinkToFit="1"/>
      <protection/>
    </xf>
    <xf numFmtId="0" fontId="31" fillId="0" borderId="17" xfId="54" applyFont="1" applyFill="1" applyBorder="1" applyAlignment="1">
      <alignment horizontal="center" vertical="center" shrinkToFit="1"/>
      <protection/>
    </xf>
    <xf numFmtId="0" fontId="2" fillId="0" borderId="0" xfId="54" applyFont="1" applyAlignment="1">
      <alignment horizontal="left" vertical="center"/>
      <protection/>
    </xf>
    <xf numFmtId="0" fontId="31" fillId="0" borderId="12" xfId="54" applyFont="1" applyFill="1" applyBorder="1" applyAlignment="1">
      <alignment horizontal="center" vertical="center" wrapText="1" shrinkToFit="1"/>
      <protection/>
    </xf>
    <xf numFmtId="0" fontId="31" fillId="0" borderId="10" xfId="54" applyFont="1" applyFill="1" applyBorder="1" applyAlignment="1">
      <alignment horizontal="center" vertical="center" wrapText="1" shrinkToFit="1"/>
      <protection/>
    </xf>
    <xf numFmtId="0" fontId="31" fillId="0" borderId="11" xfId="54" applyFont="1" applyFill="1" applyBorder="1" applyAlignment="1">
      <alignment horizontal="center" vertical="center" wrapText="1" shrinkToFit="1"/>
      <protection/>
    </xf>
    <xf numFmtId="0" fontId="43" fillId="0" borderId="0" xfId="55" applyFont="1" applyFill="1" applyBorder="1" applyAlignment="1">
      <alignment horizontal="center" vertical="center"/>
      <protection/>
    </xf>
    <xf numFmtId="184" fontId="0" fillId="0" borderId="10" xfId="56" applyNumberFormat="1" applyFont="1" applyFill="1" applyBorder="1" applyAlignment="1">
      <alignment horizontal="left" vertical="center"/>
      <protection/>
    </xf>
    <xf numFmtId="49" fontId="0" fillId="24" borderId="10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0" fontId="31" fillId="24" borderId="0" xfId="57" applyFont="1" applyFill="1" applyAlignment="1">
      <alignment horizontal="left" vertical="center"/>
      <protection/>
    </xf>
    <xf numFmtId="0" fontId="2" fillId="0" borderId="0" xfId="54" applyFont="1" applyAlignment="1">
      <alignment vertical="center"/>
      <protection/>
    </xf>
    <xf numFmtId="184" fontId="44" fillId="24" borderId="10" xfId="0" applyNumberFormat="1" applyFont="1" applyFill="1" applyBorder="1" applyAlignment="1">
      <alignment horizontal="left" vertical="center"/>
    </xf>
    <xf numFmtId="184" fontId="0" fillId="24" borderId="10" xfId="0" applyNumberFormat="1" applyFill="1" applyBorder="1" applyAlignment="1">
      <alignment vertical="center"/>
    </xf>
    <xf numFmtId="184" fontId="42" fillId="24" borderId="10" xfId="0" applyNumberFormat="1" applyFont="1" applyFill="1" applyBorder="1" applyAlignment="1">
      <alignment horizontal="left" vertical="center"/>
    </xf>
    <xf numFmtId="0" fontId="26" fillId="24" borderId="20" xfId="57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6" fontId="26" fillId="24" borderId="13" xfId="57" applyNumberFormat="1" applyFont="1" applyFill="1" applyBorder="1" applyAlignment="1">
      <alignment horizontal="center" vertical="center"/>
      <protection/>
    </xf>
    <xf numFmtId="186" fontId="26" fillId="0" borderId="11" xfId="57" applyNumberFormat="1" applyFont="1" applyFill="1" applyBorder="1" applyAlignment="1">
      <alignment horizontal="right" vertical="center"/>
      <protection/>
    </xf>
    <xf numFmtId="186" fontId="26" fillId="0" borderId="11" xfId="57" applyNumberFormat="1" applyFont="1" applyFill="1" applyBorder="1" applyAlignment="1">
      <alignment horizontal="center" vertical="center"/>
      <protection/>
    </xf>
    <xf numFmtId="186" fontId="26" fillId="24" borderId="10" xfId="57" applyNumberFormat="1" applyFont="1" applyFill="1" applyBorder="1" applyAlignment="1">
      <alignment horizontal="center" vertical="center"/>
      <protection/>
    </xf>
    <xf numFmtId="186" fontId="26" fillId="24" borderId="11" xfId="57" applyNumberFormat="1" applyFont="1" applyFill="1" applyBorder="1" applyAlignment="1">
      <alignment horizontal="center" vertical="center"/>
      <protection/>
    </xf>
    <xf numFmtId="186" fontId="26" fillId="0" borderId="11" xfId="57" applyNumberFormat="1" applyFont="1" applyFill="1" applyBorder="1" applyAlignment="1">
      <alignment vertical="center"/>
      <protection/>
    </xf>
    <xf numFmtId="186" fontId="26" fillId="24" borderId="25" xfId="57" applyNumberFormat="1" applyFont="1" applyFill="1" applyBorder="1" applyAlignment="1">
      <alignment horizontal="center" vertical="center"/>
      <protection/>
    </xf>
    <xf numFmtId="186" fontId="26" fillId="0" borderId="29" xfId="57" applyNumberFormat="1" applyFont="1" applyFill="1" applyBorder="1" applyAlignment="1">
      <alignment vertical="center"/>
      <protection/>
    </xf>
    <xf numFmtId="186" fontId="26" fillId="24" borderId="27" xfId="57" applyNumberFormat="1" applyFont="1" applyFill="1" applyBorder="1" applyAlignment="1">
      <alignment horizontal="center" vertical="center"/>
      <protection/>
    </xf>
    <xf numFmtId="186" fontId="26" fillId="24" borderId="15" xfId="57" applyNumberFormat="1" applyFont="1" applyFill="1" applyBorder="1" applyAlignment="1">
      <alignment horizontal="center" vertical="center"/>
      <protection/>
    </xf>
    <xf numFmtId="186" fontId="26" fillId="0" borderId="30" xfId="57" applyNumberFormat="1" applyFont="1" applyFill="1" applyBorder="1" applyAlignment="1">
      <alignment vertical="center"/>
      <protection/>
    </xf>
    <xf numFmtId="186" fontId="26" fillId="24" borderId="17" xfId="57" applyNumberFormat="1" applyFont="1" applyFill="1" applyBorder="1" applyAlignment="1">
      <alignment horizontal="center" vertical="center"/>
      <protection/>
    </xf>
    <xf numFmtId="186" fontId="26" fillId="24" borderId="18" xfId="57" applyNumberFormat="1" applyFont="1" applyFill="1" applyBorder="1" applyAlignment="1">
      <alignment horizontal="center" vertic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2007年行政单位基层表样表 2" xfId="57"/>
    <cellStyle name="常规_单位版－2008年度部门决算分析表" xfId="58"/>
    <cellStyle name="常规_事业单位部门决算报表（讨论稿） 2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8" sqref="D8:G8"/>
    </sheetView>
  </sheetViews>
  <sheetFormatPr defaultColWidth="9.00390625" defaultRowHeight="14.25"/>
  <cols>
    <col min="1" max="1" width="10.50390625" style="53" customWidth="1"/>
    <col min="2" max="2" width="30.00390625" style="53" customWidth="1"/>
    <col min="3" max="3" width="9.25390625" style="53" customWidth="1"/>
    <col min="4" max="4" width="33.00390625" style="53" customWidth="1"/>
    <col min="5" max="6" width="9.00390625" style="53" customWidth="1"/>
    <col min="7" max="7" width="11.25390625" style="53" customWidth="1"/>
    <col min="8" max="8" width="9.00390625" style="53" customWidth="1"/>
    <col min="9" max="9" width="9.00390625" style="49" bestFit="1" customWidth="1"/>
    <col min="10" max="16384" width="9.00390625" style="49" customWidth="1"/>
  </cols>
  <sheetData>
    <row r="1" spans="1:8" ht="18.75">
      <c r="A1" s="54" t="s">
        <v>0</v>
      </c>
      <c r="B1" s="50"/>
      <c r="C1" s="50"/>
      <c r="D1" s="50"/>
      <c r="E1" s="50"/>
      <c r="F1" s="50"/>
      <c r="G1" s="54"/>
      <c r="H1" s="50"/>
    </row>
    <row r="2" spans="1:8" ht="14.25">
      <c r="A2" s="50"/>
      <c r="B2" s="50"/>
      <c r="C2" s="50"/>
      <c r="D2" s="50"/>
      <c r="E2" s="50"/>
      <c r="F2" s="50"/>
      <c r="G2" s="50"/>
      <c r="H2" s="50"/>
    </row>
    <row r="3" spans="1:8" ht="30" customHeight="1">
      <c r="A3" s="50"/>
      <c r="B3" s="50"/>
      <c r="C3" s="50"/>
      <c r="D3" s="50"/>
      <c r="E3" s="50"/>
      <c r="F3" s="50"/>
      <c r="G3" s="50"/>
      <c r="H3" s="50"/>
    </row>
    <row r="4" spans="1:8" ht="30" customHeight="1">
      <c r="A4" s="50"/>
      <c r="B4" s="50"/>
      <c r="C4" s="50"/>
      <c r="D4" s="50"/>
      <c r="E4" s="50"/>
      <c r="F4" s="50"/>
      <c r="G4" s="50"/>
      <c r="H4" s="50"/>
    </row>
    <row r="5" spans="1:8" ht="35.25" customHeight="1">
      <c r="A5" s="124"/>
      <c r="B5" s="124"/>
      <c r="C5" s="124"/>
      <c r="D5" s="124"/>
      <c r="E5" s="124"/>
      <c r="F5" s="124"/>
      <c r="G5" s="124"/>
      <c r="H5" s="124"/>
    </row>
    <row r="6" spans="1:8" ht="67.5" customHeight="1">
      <c r="A6" s="124" t="s">
        <v>1</v>
      </c>
      <c r="B6" s="124"/>
      <c r="C6" s="124"/>
      <c r="D6" s="124"/>
      <c r="E6" s="124"/>
      <c r="F6" s="124"/>
      <c r="G6" s="124"/>
      <c r="H6" s="124"/>
    </row>
    <row r="7" spans="1:8" ht="37.5" customHeight="1">
      <c r="A7" s="84"/>
      <c r="B7" s="125" t="s">
        <v>2</v>
      </c>
      <c r="C7" s="125"/>
      <c r="D7" s="84"/>
      <c r="E7" s="84"/>
      <c r="F7" s="84"/>
      <c r="G7" s="84"/>
      <c r="H7" s="84"/>
    </row>
    <row r="8" spans="1:8" ht="37.5" customHeight="1">
      <c r="A8" s="81"/>
      <c r="B8" s="125" t="s">
        <v>3</v>
      </c>
      <c r="C8" s="125"/>
      <c r="D8" s="167" t="s">
        <v>292</v>
      </c>
      <c r="E8" s="167"/>
      <c r="F8" s="167"/>
      <c r="G8" s="167"/>
      <c r="H8" s="81"/>
    </row>
    <row r="9" spans="1:8" ht="14.25">
      <c r="A9" s="50"/>
      <c r="B9" s="50"/>
      <c r="C9" s="50"/>
      <c r="D9" s="50"/>
      <c r="E9" s="50"/>
      <c r="F9" s="50"/>
      <c r="G9" s="50"/>
      <c r="H9" s="50"/>
    </row>
    <row r="10" spans="1:8" ht="14.25">
      <c r="A10" s="50"/>
      <c r="B10" s="50"/>
      <c r="C10" s="50"/>
      <c r="D10" s="50"/>
      <c r="E10" s="50"/>
      <c r="F10" s="50"/>
      <c r="G10" s="50"/>
      <c r="H10" s="50"/>
    </row>
    <row r="11" spans="1:8" ht="14.25">
      <c r="A11" s="50"/>
      <c r="B11" s="50"/>
      <c r="C11" s="50"/>
      <c r="D11" s="50"/>
      <c r="E11" s="50"/>
      <c r="F11" s="50"/>
      <c r="G11" s="50"/>
      <c r="H11" s="50"/>
    </row>
    <row r="12" spans="1:8" ht="14.25">
      <c r="A12" s="50"/>
      <c r="B12" s="50"/>
      <c r="C12" s="50"/>
      <c r="D12" s="50"/>
      <c r="E12" s="50"/>
      <c r="F12" s="50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27">
      <c r="A16" s="126" t="s">
        <v>4</v>
      </c>
      <c r="B16" s="126"/>
      <c r="C16" s="126"/>
      <c r="D16" s="126"/>
      <c r="E16" s="126"/>
      <c r="F16" s="126"/>
      <c r="G16" s="126"/>
      <c r="H16" s="126"/>
    </row>
    <row r="17" spans="1:8" ht="35.25" customHeight="1">
      <c r="A17" s="51"/>
      <c r="B17" s="51"/>
      <c r="C17" s="51"/>
      <c r="D17" s="51"/>
      <c r="E17" s="51"/>
      <c r="F17" s="51"/>
      <c r="G17" s="51"/>
      <c r="H17" s="51"/>
    </row>
    <row r="18" spans="1:8" ht="36" customHeight="1">
      <c r="A18" s="52"/>
      <c r="B18" s="52"/>
      <c r="C18" s="52"/>
      <c r="D18" s="52"/>
      <c r="E18" s="52"/>
      <c r="F18" s="52"/>
      <c r="G18" s="52"/>
      <c r="H18" s="52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</sheetData>
  <sheetProtection/>
  <mergeCells count="6">
    <mergeCell ref="A5:H5"/>
    <mergeCell ref="A6:H6"/>
    <mergeCell ref="B7:C7"/>
    <mergeCell ref="B8:C8"/>
    <mergeCell ref="A16:H16"/>
    <mergeCell ref="D8:G8"/>
  </mergeCells>
  <printOptions horizontalCentered="1"/>
  <pageMargins left="0.7479166666666667" right="0.7479166666666667" top="0.9840277777777777" bottom="0.9840277777777777" header="0.5118055555555555" footer="0.5118055555555555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7">
      <selection activeCell="D14" sqref="D14:D30"/>
    </sheetView>
  </sheetViews>
  <sheetFormatPr defaultColWidth="9.00390625" defaultRowHeight="14.25"/>
  <cols>
    <col min="1" max="1" width="41.625" style="17" customWidth="1"/>
    <col min="2" max="2" width="4.625" style="17" customWidth="1"/>
    <col min="3" max="3" width="12.625" style="17" customWidth="1"/>
    <col min="4" max="4" width="41.625" style="17" customWidth="1"/>
    <col min="5" max="5" width="4.625" style="15" customWidth="1"/>
    <col min="6" max="6" width="12.625" style="15" customWidth="1"/>
    <col min="7" max="8" width="9.00390625" style="16" bestFit="1" customWidth="1"/>
    <col min="9" max="9" width="9.00390625" style="17" bestFit="1" customWidth="1"/>
    <col min="10" max="16384" width="9.00390625" style="17" customWidth="1"/>
  </cols>
  <sheetData>
    <row r="1" ht="14.25">
      <c r="A1" s="30"/>
    </row>
    <row r="2" spans="1:8" s="13" customFormat="1" ht="18" customHeight="1">
      <c r="A2" s="127" t="s">
        <v>5</v>
      </c>
      <c r="B2" s="127"/>
      <c r="C2" s="127"/>
      <c r="D2" s="127"/>
      <c r="E2" s="127"/>
      <c r="F2" s="127"/>
      <c r="G2" s="12"/>
      <c r="H2" s="12"/>
    </row>
    <row r="3" spans="1:6" ht="15.75" customHeight="1">
      <c r="A3" s="14"/>
      <c r="B3" s="14"/>
      <c r="C3" s="14"/>
      <c r="D3" s="14"/>
      <c r="F3" s="5" t="s">
        <v>6</v>
      </c>
    </row>
    <row r="4" spans="1:6" ht="15.75" customHeight="1">
      <c r="A4" s="171" t="s">
        <v>343</v>
      </c>
      <c r="B4" s="14"/>
      <c r="C4" s="14"/>
      <c r="D4" s="14"/>
      <c r="F4" s="5" t="s">
        <v>7</v>
      </c>
    </row>
    <row r="5" spans="1:8" s="19" customFormat="1" ht="18" customHeight="1">
      <c r="A5" s="128" t="s">
        <v>8</v>
      </c>
      <c r="B5" s="129"/>
      <c r="C5" s="129"/>
      <c r="D5" s="128" t="s">
        <v>9</v>
      </c>
      <c r="E5" s="129"/>
      <c r="F5" s="129"/>
      <c r="G5" s="18"/>
      <c r="H5" s="18"/>
    </row>
    <row r="6" spans="1:8" s="19" customFormat="1" ht="18" customHeight="1">
      <c r="A6" s="102" t="s">
        <v>10</v>
      </c>
      <c r="B6" s="102" t="s">
        <v>11</v>
      </c>
      <c r="C6" s="20" t="s">
        <v>12</v>
      </c>
      <c r="D6" s="102" t="s">
        <v>10</v>
      </c>
      <c r="E6" s="21" t="s">
        <v>11</v>
      </c>
      <c r="F6" s="20" t="s">
        <v>12</v>
      </c>
      <c r="G6" s="18"/>
      <c r="H6" s="18"/>
    </row>
    <row r="7" spans="1:8" s="19" customFormat="1" ht="18" customHeight="1">
      <c r="A7" s="102" t="s">
        <v>13</v>
      </c>
      <c r="B7" s="22"/>
      <c r="C7" s="22" t="s">
        <v>14</v>
      </c>
      <c r="D7" s="102" t="s">
        <v>13</v>
      </c>
      <c r="E7" s="21"/>
      <c r="F7" s="23" t="s">
        <v>15</v>
      </c>
      <c r="G7" s="18"/>
      <c r="H7" s="18"/>
    </row>
    <row r="8" spans="1:8" s="19" customFormat="1" ht="18" customHeight="1">
      <c r="A8" s="103" t="s">
        <v>16</v>
      </c>
      <c r="B8" s="23" t="s">
        <v>14</v>
      </c>
      <c r="C8" s="25">
        <v>1508.89</v>
      </c>
      <c r="D8" s="103" t="s">
        <v>17</v>
      </c>
      <c r="E8" s="170" t="s">
        <v>312</v>
      </c>
      <c r="F8" s="24">
        <v>176.87</v>
      </c>
      <c r="G8" s="18"/>
      <c r="H8" s="18"/>
    </row>
    <row r="9" spans="1:8" s="19" customFormat="1" ht="18" customHeight="1">
      <c r="A9" s="24" t="s">
        <v>19</v>
      </c>
      <c r="B9" s="23" t="s">
        <v>15</v>
      </c>
      <c r="C9" s="25">
        <v>116</v>
      </c>
      <c r="D9" s="103" t="s">
        <v>20</v>
      </c>
      <c r="E9" s="170" t="s">
        <v>313</v>
      </c>
      <c r="F9" s="24"/>
      <c r="G9" s="18"/>
      <c r="H9" s="18"/>
    </row>
    <row r="10" spans="1:8" s="19" customFormat="1" ht="18" customHeight="1">
      <c r="A10" s="103" t="s">
        <v>21</v>
      </c>
      <c r="B10" s="23" t="s">
        <v>22</v>
      </c>
      <c r="C10" s="25"/>
      <c r="D10" s="103" t="s">
        <v>23</v>
      </c>
      <c r="E10" s="170" t="s">
        <v>314</v>
      </c>
      <c r="F10" s="24"/>
      <c r="G10" s="18"/>
      <c r="H10" s="18"/>
    </row>
    <row r="11" spans="1:8" s="19" customFormat="1" ht="18" customHeight="1">
      <c r="A11" s="103" t="s">
        <v>24</v>
      </c>
      <c r="B11" s="23" t="s">
        <v>25</v>
      </c>
      <c r="C11" s="25"/>
      <c r="D11" s="103" t="s">
        <v>26</v>
      </c>
      <c r="E11" s="170" t="s">
        <v>315</v>
      </c>
      <c r="F11" s="24"/>
      <c r="G11" s="18"/>
      <c r="H11" s="18"/>
    </row>
    <row r="12" spans="1:8" s="19" customFormat="1" ht="18" customHeight="1">
      <c r="A12" s="103" t="s">
        <v>28</v>
      </c>
      <c r="B12" s="23" t="s">
        <v>29</v>
      </c>
      <c r="C12" s="25"/>
      <c r="D12" s="103" t="s">
        <v>30</v>
      </c>
      <c r="E12" s="170" t="s">
        <v>316</v>
      </c>
      <c r="F12" s="24"/>
      <c r="G12" s="18"/>
      <c r="H12" s="18"/>
    </row>
    <row r="13" spans="1:8" s="19" customFormat="1" ht="18" customHeight="1">
      <c r="A13" s="103" t="s">
        <v>32</v>
      </c>
      <c r="B13" s="23" t="s">
        <v>33</v>
      </c>
      <c r="C13" s="25"/>
      <c r="D13" s="103" t="s">
        <v>34</v>
      </c>
      <c r="E13" s="170" t="s">
        <v>317</v>
      </c>
      <c r="F13" s="24"/>
      <c r="G13" s="18"/>
      <c r="H13" s="18"/>
    </row>
    <row r="14" spans="1:8" s="19" customFormat="1" ht="18" customHeight="1">
      <c r="A14" s="103" t="s">
        <v>36</v>
      </c>
      <c r="B14" s="23" t="s">
        <v>37</v>
      </c>
      <c r="C14" s="25">
        <v>94.7</v>
      </c>
      <c r="D14" s="168" t="s">
        <v>294</v>
      </c>
      <c r="E14" s="170" t="s">
        <v>318</v>
      </c>
      <c r="F14" s="24">
        <v>1122.55</v>
      </c>
      <c r="G14" s="18"/>
      <c r="H14" s="18"/>
    </row>
    <row r="15" spans="1:8" s="19" customFormat="1" ht="18" customHeight="1">
      <c r="A15" s="103"/>
      <c r="B15" s="23"/>
      <c r="C15" s="25"/>
      <c r="D15" s="168" t="s">
        <v>295</v>
      </c>
      <c r="E15" s="170" t="s">
        <v>319</v>
      </c>
      <c r="F15" s="24">
        <v>82.1</v>
      </c>
      <c r="G15" s="18"/>
      <c r="H15" s="18"/>
    </row>
    <row r="16" spans="1:8" s="19" customFormat="1" ht="18" customHeight="1">
      <c r="A16" s="103"/>
      <c r="B16" s="23"/>
      <c r="C16" s="25"/>
      <c r="D16" s="168" t="s">
        <v>296</v>
      </c>
      <c r="E16" s="170" t="s">
        <v>320</v>
      </c>
      <c r="F16" s="24">
        <v>18.5</v>
      </c>
      <c r="G16" s="18"/>
      <c r="H16" s="18"/>
    </row>
    <row r="17" spans="1:8" s="19" customFormat="1" ht="18" customHeight="1">
      <c r="A17" s="103"/>
      <c r="B17" s="23"/>
      <c r="C17" s="25"/>
      <c r="D17" s="168" t="s">
        <v>297</v>
      </c>
      <c r="E17" s="170" t="s">
        <v>321</v>
      </c>
      <c r="F17" s="24"/>
      <c r="G17" s="18"/>
      <c r="H17" s="18"/>
    </row>
    <row r="18" spans="1:8" s="19" customFormat="1" ht="18" customHeight="1">
      <c r="A18" s="103"/>
      <c r="B18" s="23"/>
      <c r="C18" s="25"/>
      <c r="D18" s="168" t="s">
        <v>298</v>
      </c>
      <c r="E18" s="170" t="s">
        <v>322</v>
      </c>
      <c r="F18" s="24"/>
      <c r="G18" s="18"/>
      <c r="H18" s="18"/>
    </row>
    <row r="19" spans="1:8" s="19" customFormat="1" ht="18" customHeight="1">
      <c r="A19" s="103"/>
      <c r="B19" s="23"/>
      <c r="C19" s="25"/>
      <c r="D19" s="168" t="s">
        <v>299</v>
      </c>
      <c r="E19" s="170" t="s">
        <v>323</v>
      </c>
      <c r="F19" s="24"/>
      <c r="G19" s="18"/>
      <c r="H19" s="18"/>
    </row>
    <row r="20" spans="1:8" s="19" customFormat="1" ht="18" customHeight="1">
      <c r="A20" s="103"/>
      <c r="B20" s="23"/>
      <c r="C20" s="25"/>
      <c r="D20" s="168" t="s">
        <v>300</v>
      </c>
      <c r="E20" s="170" t="s">
        <v>324</v>
      </c>
      <c r="F20" s="24"/>
      <c r="G20" s="18"/>
      <c r="H20" s="18"/>
    </row>
    <row r="21" spans="1:8" s="19" customFormat="1" ht="18" customHeight="1">
      <c r="A21" s="103"/>
      <c r="B21" s="23"/>
      <c r="C21" s="25"/>
      <c r="D21" s="168" t="s">
        <v>301</v>
      </c>
      <c r="E21" s="170" t="s">
        <v>325</v>
      </c>
      <c r="F21" s="24"/>
      <c r="G21" s="18"/>
      <c r="H21" s="18"/>
    </row>
    <row r="22" spans="1:8" s="19" customFormat="1" ht="18" customHeight="1">
      <c r="A22" s="103"/>
      <c r="B22" s="23"/>
      <c r="C22" s="25"/>
      <c r="D22" s="168" t="s">
        <v>302</v>
      </c>
      <c r="E22" s="170" t="s">
        <v>326</v>
      </c>
      <c r="F22" s="24"/>
      <c r="G22" s="18"/>
      <c r="H22" s="18"/>
    </row>
    <row r="23" spans="1:8" s="19" customFormat="1" ht="18" customHeight="1">
      <c r="A23" s="103"/>
      <c r="B23" s="23"/>
      <c r="C23" s="25"/>
      <c r="D23" s="168" t="s">
        <v>303</v>
      </c>
      <c r="E23" s="170" t="s">
        <v>327</v>
      </c>
      <c r="F23" s="24"/>
      <c r="G23" s="18"/>
      <c r="H23" s="18"/>
    </row>
    <row r="24" spans="1:8" s="19" customFormat="1" ht="18" customHeight="1">
      <c r="A24" s="103"/>
      <c r="B24" s="23"/>
      <c r="C24" s="25"/>
      <c r="D24" s="168" t="s">
        <v>304</v>
      </c>
      <c r="E24" s="170" t="s">
        <v>328</v>
      </c>
      <c r="F24" s="24"/>
      <c r="G24" s="18"/>
      <c r="H24" s="18"/>
    </row>
    <row r="25" spans="1:8" s="19" customFormat="1" ht="18" customHeight="1">
      <c r="A25" s="103"/>
      <c r="B25" s="23"/>
      <c r="C25" s="25"/>
      <c r="D25" s="168" t="s">
        <v>305</v>
      </c>
      <c r="E25" s="170" t="s">
        <v>329</v>
      </c>
      <c r="F25" s="24"/>
      <c r="G25" s="18"/>
      <c r="H25" s="18"/>
    </row>
    <row r="26" spans="1:8" s="19" customFormat="1" ht="18" customHeight="1">
      <c r="A26" s="103"/>
      <c r="B26" s="23"/>
      <c r="C26" s="25"/>
      <c r="D26" s="168" t="s">
        <v>306</v>
      </c>
      <c r="E26" s="170" t="s">
        <v>330</v>
      </c>
      <c r="F26" s="24">
        <v>32.32</v>
      </c>
      <c r="G26" s="18"/>
      <c r="H26" s="18"/>
    </row>
    <row r="27" spans="1:8" s="19" customFormat="1" ht="18" customHeight="1">
      <c r="A27" s="103"/>
      <c r="B27" s="23"/>
      <c r="C27" s="25"/>
      <c r="D27" s="168" t="s">
        <v>307</v>
      </c>
      <c r="E27" s="170" t="s">
        <v>331</v>
      </c>
      <c r="F27" s="24"/>
      <c r="G27" s="18"/>
      <c r="H27" s="18"/>
    </row>
    <row r="28" spans="1:8" s="19" customFormat="1" ht="18" customHeight="1">
      <c r="A28" s="103"/>
      <c r="B28" s="23"/>
      <c r="C28" s="25"/>
      <c r="D28" s="168" t="s">
        <v>308</v>
      </c>
      <c r="E28" s="170" t="s">
        <v>332</v>
      </c>
      <c r="F28" s="24">
        <v>155.3</v>
      </c>
      <c r="G28" s="18"/>
      <c r="H28" s="18"/>
    </row>
    <row r="29" spans="1:8" s="19" customFormat="1" ht="18" customHeight="1">
      <c r="A29" s="103"/>
      <c r="B29" s="23"/>
      <c r="C29" s="25"/>
      <c r="D29" s="168" t="s">
        <v>309</v>
      </c>
      <c r="E29" s="170" t="s">
        <v>333</v>
      </c>
      <c r="F29" s="24"/>
      <c r="G29" s="18"/>
      <c r="H29" s="18"/>
    </row>
    <row r="30" spans="1:8" s="19" customFormat="1" ht="18" customHeight="1">
      <c r="A30" s="103"/>
      <c r="B30" s="23"/>
      <c r="C30" s="25"/>
      <c r="D30" s="168" t="s">
        <v>310</v>
      </c>
      <c r="E30" s="170" t="s">
        <v>334</v>
      </c>
      <c r="F30" s="24"/>
      <c r="G30" s="18"/>
      <c r="H30" s="18"/>
    </row>
    <row r="31" spans="1:8" s="19" customFormat="1" ht="18" customHeight="1">
      <c r="A31" s="104" t="s">
        <v>41</v>
      </c>
      <c r="B31" s="169" t="s">
        <v>311</v>
      </c>
      <c r="C31" s="25">
        <f>C8+C10+C11+C12+C13+C14</f>
        <v>1603.5900000000001</v>
      </c>
      <c r="D31" s="104" t="s">
        <v>43</v>
      </c>
      <c r="E31" s="170" t="s">
        <v>335</v>
      </c>
      <c r="F31" s="26">
        <f>SUM(F8:F30)</f>
        <v>1587.6399999999999</v>
      </c>
      <c r="G31" s="18"/>
      <c r="H31" s="18"/>
    </row>
    <row r="32" spans="1:8" s="19" customFormat="1" ht="18" customHeight="1">
      <c r="A32" s="24" t="s">
        <v>45</v>
      </c>
      <c r="B32" s="169" t="s">
        <v>42</v>
      </c>
      <c r="C32" s="25"/>
      <c r="D32" s="24" t="s">
        <v>47</v>
      </c>
      <c r="E32" s="170" t="s">
        <v>336</v>
      </c>
      <c r="F32" s="27"/>
      <c r="G32" s="18"/>
      <c r="H32" s="18"/>
    </row>
    <row r="33" spans="1:8" s="19" customFormat="1" ht="18" customHeight="1">
      <c r="A33" s="24" t="s">
        <v>49</v>
      </c>
      <c r="B33" s="169" t="s">
        <v>46</v>
      </c>
      <c r="C33" s="25">
        <v>241.09</v>
      </c>
      <c r="D33" s="24" t="s">
        <v>51</v>
      </c>
      <c r="E33" s="170" t="s">
        <v>337</v>
      </c>
      <c r="F33" s="27"/>
      <c r="G33" s="18"/>
      <c r="H33" s="18"/>
    </row>
    <row r="34" spans="1:8" s="19" customFormat="1" ht="18" customHeight="1">
      <c r="A34" s="24" t="s">
        <v>53</v>
      </c>
      <c r="B34" s="169" t="s">
        <v>50</v>
      </c>
      <c r="C34" s="25">
        <v>211.88</v>
      </c>
      <c r="D34" s="24" t="s">
        <v>55</v>
      </c>
      <c r="E34" s="170" t="s">
        <v>338</v>
      </c>
      <c r="F34" s="27"/>
      <c r="G34" s="18"/>
      <c r="H34" s="18"/>
    </row>
    <row r="35" spans="1:8" s="19" customFormat="1" ht="18" customHeight="1">
      <c r="A35" s="28"/>
      <c r="B35" s="169" t="s">
        <v>54</v>
      </c>
      <c r="C35" s="25"/>
      <c r="D35" s="24" t="s">
        <v>58</v>
      </c>
      <c r="E35" s="170" t="s">
        <v>339</v>
      </c>
      <c r="F35" s="27">
        <v>257.04</v>
      </c>
      <c r="G35" s="18"/>
      <c r="H35" s="18"/>
    </row>
    <row r="36" spans="1:8" s="19" customFormat="1" ht="18" customHeight="1">
      <c r="A36" s="24"/>
      <c r="B36" s="169" t="s">
        <v>57</v>
      </c>
      <c r="C36" s="25"/>
      <c r="D36" s="24" t="s">
        <v>53</v>
      </c>
      <c r="E36" s="170" t="s">
        <v>340</v>
      </c>
      <c r="F36" s="27">
        <v>254.56</v>
      </c>
      <c r="G36" s="18"/>
      <c r="H36" s="18"/>
    </row>
    <row r="37" spans="1:8" s="19" customFormat="1" ht="18" customHeight="1">
      <c r="A37" s="28"/>
      <c r="B37" s="169" t="s">
        <v>60</v>
      </c>
      <c r="C37" s="25"/>
      <c r="D37" s="24"/>
      <c r="E37" s="170" t="s">
        <v>341</v>
      </c>
      <c r="F37" s="27"/>
      <c r="G37" s="18"/>
      <c r="H37" s="18"/>
    </row>
    <row r="38" spans="1:6" ht="18" customHeight="1">
      <c r="A38" s="80" t="s">
        <v>62</v>
      </c>
      <c r="B38" s="169" t="s">
        <v>61</v>
      </c>
      <c r="C38" s="25">
        <f>C31+C32+C33</f>
        <v>1844.68</v>
      </c>
      <c r="D38" s="80" t="s">
        <v>62</v>
      </c>
      <c r="E38" s="170" t="s">
        <v>342</v>
      </c>
      <c r="F38" s="29">
        <f>SUM(F31+F32+F35)</f>
        <v>1844.6799999999998</v>
      </c>
    </row>
    <row r="39" ht="14.25">
      <c r="A39" s="11" t="s">
        <v>64</v>
      </c>
    </row>
    <row r="40" ht="14.25">
      <c r="A40" s="10" t="s">
        <v>65</v>
      </c>
    </row>
    <row r="41" ht="14.25">
      <c r="A41" s="3" t="s">
        <v>66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60" zoomScalePageLayoutView="0" workbookViewId="0" topLeftCell="A1">
      <selection activeCell="M9" sqref="M9"/>
    </sheetView>
  </sheetViews>
  <sheetFormatPr defaultColWidth="9.00390625" defaultRowHeight="14.25"/>
  <cols>
    <col min="1" max="3" width="3.625" style="32" customWidth="1"/>
    <col min="4" max="4" width="39.00390625" style="32" customWidth="1"/>
    <col min="5" max="11" width="13.625" style="32" customWidth="1"/>
    <col min="12" max="16384" width="9.00390625" style="32" customWidth="1"/>
  </cols>
  <sheetData>
    <row r="1" ht="14.25">
      <c r="A1" s="30"/>
    </row>
    <row r="2" spans="1:11" s="38" customFormat="1" ht="27" customHeight="1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7" t="s">
        <v>68</v>
      </c>
    </row>
    <row r="4" spans="1:11" ht="15.75" customHeight="1">
      <c r="A4" s="171" t="s">
        <v>343</v>
      </c>
      <c r="B4" s="36"/>
      <c r="C4" s="36"/>
      <c r="D4" s="36"/>
      <c r="E4" s="36"/>
      <c r="F4" s="36"/>
      <c r="G4" s="36"/>
      <c r="H4" s="36"/>
      <c r="I4" s="36"/>
      <c r="J4" s="36"/>
      <c r="K4" s="47" t="s">
        <v>7</v>
      </c>
    </row>
    <row r="5" spans="1:11" s="35" customFormat="1" ht="40.5" customHeight="1">
      <c r="A5" s="131" t="s">
        <v>69</v>
      </c>
      <c r="B5" s="132"/>
      <c r="C5" s="132"/>
      <c r="D5" s="48" t="s">
        <v>70</v>
      </c>
      <c r="E5" s="105" t="s">
        <v>41</v>
      </c>
      <c r="F5" s="106" t="s">
        <v>71</v>
      </c>
      <c r="G5" s="105" t="s">
        <v>72</v>
      </c>
      <c r="H5" s="107" t="s">
        <v>73</v>
      </c>
      <c r="I5" s="107" t="s">
        <v>74</v>
      </c>
      <c r="J5" s="106" t="s">
        <v>75</v>
      </c>
      <c r="K5" s="108" t="s">
        <v>76</v>
      </c>
    </row>
    <row r="6" spans="1:11" ht="24" customHeight="1">
      <c r="A6" s="134" t="s">
        <v>77</v>
      </c>
      <c r="B6" s="134" t="s">
        <v>78</v>
      </c>
      <c r="C6" s="134" t="s">
        <v>79</v>
      </c>
      <c r="D6" s="109" t="s">
        <v>80</v>
      </c>
      <c r="E6" s="109" t="s">
        <v>14</v>
      </c>
      <c r="F6" s="109" t="s">
        <v>15</v>
      </c>
      <c r="G6" s="109" t="s">
        <v>22</v>
      </c>
      <c r="H6" s="109" t="s">
        <v>25</v>
      </c>
      <c r="I6" s="109" t="s">
        <v>29</v>
      </c>
      <c r="J6" s="109" t="s">
        <v>33</v>
      </c>
      <c r="K6" s="109" t="s">
        <v>37</v>
      </c>
    </row>
    <row r="7" spans="1:11" ht="24" customHeight="1">
      <c r="A7" s="135"/>
      <c r="B7" s="135"/>
      <c r="C7" s="135"/>
      <c r="D7" s="109" t="s">
        <v>81</v>
      </c>
      <c r="E7" s="45">
        <f>E8+E16+E33+E36+E39+E43</f>
        <v>1603.59</v>
      </c>
      <c r="F7" s="45">
        <f>F8+F16+F33+F36+F39+F43</f>
        <v>1508.8899999999999</v>
      </c>
      <c r="G7" s="45"/>
      <c r="H7" s="45"/>
      <c r="I7" s="45"/>
      <c r="J7" s="45"/>
      <c r="K7" s="45">
        <f>K8+K16+K33+K36+K39+K43</f>
        <v>94.7</v>
      </c>
    </row>
    <row r="8" spans="1:11" ht="24" customHeight="1">
      <c r="A8" s="133" t="s">
        <v>344</v>
      </c>
      <c r="B8" s="133" t="s">
        <v>120</v>
      </c>
      <c r="C8" s="133" t="s">
        <v>120</v>
      </c>
      <c r="D8" s="34" t="s">
        <v>385</v>
      </c>
      <c r="E8" s="45">
        <v>126.88</v>
      </c>
      <c r="F8" s="45">
        <v>126.88</v>
      </c>
      <c r="G8" s="45"/>
      <c r="H8" s="45"/>
      <c r="I8" s="45"/>
      <c r="J8" s="45"/>
      <c r="K8" s="45"/>
    </row>
    <row r="9" spans="1:11" ht="24" customHeight="1">
      <c r="A9" s="133" t="s">
        <v>345</v>
      </c>
      <c r="B9" s="133" t="s">
        <v>120</v>
      </c>
      <c r="C9" s="133" t="s">
        <v>120</v>
      </c>
      <c r="D9" s="34" t="s">
        <v>386</v>
      </c>
      <c r="E9" s="45">
        <v>14.57</v>
      </c>
      <c r="F9" s="45">
        <v>14.57</v>
      </c>
      <c r="G9" s="45"/>
      <c r="H9" s="45"/>
      <c r="I9" s="45"/>
      <c r="J9" s="45"/>
      <c r="K9" s="45"/>
    </row>
    <row r="10" spans="1:11" ht="24" customHeight="1">
      <c r="A10" s="133" t="s">
        <v>346</v>
      </c>
      <c r="B10" s="133" t="s">
        <v>120</v>
      </c>
      <c r="C10" s="133" t="s">
        <v>120</v>
      </c>
      <c r="D10" s="34" t="s">
        <v>387</v>
      </c>
      <c r="E10" s="45">
        <v>10</v>
      </c>
      <c r="F10" s="45">
        <v>10</v>
      </c>
      <c r="G10" s="45"/>
      <c r="H10" s="45"/>
      <c r="I10" s="45"/>
      <c r="J10" s="45"/>
      <c r="K10" s="45"/>
    </row>
    <row r="11" spans="1:11" ht="24" customHeight="1">
      <c r="A11" s="133" t="s">
        <v>347</v>
      </c>
      <c r="B11" s="133" t="s">
        <v>120</v>
      </c>
      <c r="C11" s="133" t="s">
        <v>120</v>
      </c>
      <c r="D11" s="34" t="s">
        <v>388</v>
      </c>
      <c r="E11" s="45">
        <v>4.57</v>
      </c>
      <c r="F11" s="45">
        <v>4.57</v>
      </c>
      <c r="G11" s="45"/>
      <c r="H11" s="45"/>
      <c r="I11" s="45"/>
      <c r="J11" s="45"/>
      <c r="K11" s="45"/>
    </row>
    <row r="12" spans="1:11" ht="24" customHeight="1">
      <c r="A12" s="133" t="s">
        <v>348</v>
      </c>
      <c r="B12" s="133" t="s">
        <v>120</v>
      </c>
      <c r="C12" s="133" t="s">
        <v>120</v>
      </c>
      <c r="D12" s="34" t="s">
        <v>389</v>
      </c>
      <c r="E12" s="45">
        <v>112.31</v>
      </c>
      <c r="F12" s="45">
        <v>112.31</v>
      </c>
      <c r="G12" s="45"/>
      <c r="H12" s="45"/>
      <c r="I12" s="45"/>
      <c r="J12" s="45"/>
      <c r="K12" s="45"/>
    </row>
    <row r="13" spans="1:11" ht="24" customHeight="1">
      <c r="A13" s="133" t="s">
        <v>349</v>
      </c>
      <c r="B13" s="133" t="s">
        <v>120</v>
      </c>
      <c r="C13" s="133" t="s">
        <v>120</v>
      </c>
      <c r="D13" s="34" t="s">
        <v>390</v>
      </c>
      <c r="E13" s="45">
        <v>42.22</v>
      </c>
      <c r="F13" s="45">
        <v>42.22</v>
      </c>
      <c r="G13" s="45"/>
      <c r="H13" s="45"/>
      <c r="I13" s="45"/>
      <c r="J13" s="45"/>
      <c r="K13" s="45"/>
    </row>
    <row r="14" spans="1:11" ht="24" customHeight="1">
      <c r="A14" s="133" t="s">
        <v>350</v>
      </c>
      <c r="B14" s="133" t="s">
        <v>120</v>
      </c>
      <c r="C14" s="133" t="s">
        <v>120</v>
      </c>
      <c r="D14" s="34" t="s">
        <v>387</v>
      </c>
      <c r="E14" s="45">
        <v>7</v>
      </c>
      <c r="F14" s="45">
        <v>7</v>
      </c>
      <c r="G14" s="45"/>
      <c r="H14" s="45"/>
      <c r="I14" s="45"/>
      <c r="J14" s="45"/>
      <c r="K14" s="45"/>
    </row>
    <row r="15" spans="1:11" ht="24" customHeight="1">
      <c r="A15" s="133" t="s">
        <v>351</v>
      </c>
      <c r="B15" s="133" t="s">
        <v>120</v>
      </c>
      <c r="C15" s="133" t="s">
        <v>120</v>
      </c>
      <c r="D15" s="34" t="s">
        <v>391</v>
      </c>
      <c r="E15" s="45">
        <v>63.08</v>
      </c>
      <c r="F15" s="45">
        <v>63.08</v>
      </c>
      <c r="G15" s="45"/>
      <c r="H15" s="45"/>
      <c r="I15" s="45"/>
      <c r="J15" s="45"/>
      <c r="K15" s="45"/>
    </row>
    <row r="16" spans="1:11" ht="24" customHeight="1">
      <c r="A16" s="133" t="s">
        <v>352</v>
      </c>
      <c r="B16" s="133" t="s">
        <v>120</v>
      </c>
      <c r="C16" s="133" t="s">
        <v>120</v>
      </c>
      <c r="D16" s="34" t="s">
        <v>392</v>
      </c>
      <c r="E16" s="45">
        <v>1164.1</v>
      </c>
      <c r="F16" s="45">
        <v>1164.1</v>
      </c>
      <c r="G16" s="45"/>
      <c r="H16" s="45"/>
      <c r="I16" s="45"/>
      <c r="J16" s="45"/>
      <c r="K16" s="45"/>
    </row>
    <row r="17" spans="1:11" ht="24" customHeight="1">
      <c r="A17" s="133" t="s">
        <v>353</v>
      </c>
      <c r="B17" s="133" t="s">
        <v>120</v>
      </c>
      <c r="C17" s="133" t="s">
        <v>120</v>
      </c>
      <c r="D17" s="34" t="s">
        <v>393</v>
      </c>
      <c r="E17" s="45">
        <v>952.1</v>
      </c>
      <c r="F17" s="45">
        <v>952.1</v>
      </c>
      <c r="G17" s="45"/>
      <c r="H17" s="45"/>
      <c r="I17" s="45"/>
      <c r="J17" s="45"/>
      <c r="K17" s="45"/>
    </row>
    <row r="18" spans="1:11" ht="24" customHeight="1">
      <c r="A18" s="133" t="s">
        <v>354</v>
      </c>
      <c r="B18" s="133" t="s">
        <v>120</v>
      </c>
      <c r="C18" s="133" t="s">
        <v>120</v>
      </c>
      <c r="D18" s="34" t="s">
        <v>390</v>
      </c>
      <c r="E18" s="45">
        <v>301.12</v>
      </c>
      <c r="F18" s="45">
        <v>301.12</v>
      </c>
      <c r="G18" s="45"/>
      <c r="H18" s="45"/>
      <c r="I18" s="45"/>
      <c r="J18" s="45"/>
      <c r="K18" s="45"/>
    </row>
    <row r="19" spans="1:11" ht="24" customHeight="1">
      <c r="A19" s="133" t="s">
        <v>355</v>
      </c>
      <c r="B19" s="133" t="s">
        <v>120</v>
      </c>
      <c r="C19" s="133" t="s">
        <v>120</v>
      </c>
      <c r="D19" s="34" t="s">
        <v>387</v>
      </c>
      <c r="E19" s="45">
        <v>64.61</v>
      </c>
      <c r="F19" s="45">
        <v>64.61</v>
      </c>
      <c r="G19" s="45"/>
      <c r="H19" s="45"/>
      <c r="I19" s="45"/>
      <c r="J19" s="45"/>
      <c r="K19" s="45"/>
    </row>
    <row r="20" spans="1:11" ht="24" customHeight="1">
      <c r="A20" s="133" t="s">
        <v>356</v>
      </c>
      <c r="B20" s="133" t="s">
        <v>120</v>
      </c>
      <c r="C20" s="133" t="s">
        <v>120</v>
      </c>
      <c r="D20" s="34" t="s">
        <v>394</v>
      </c>
      <c r="E20" s="45">
        <v>55</v>
      </c>
      <c r="F20" s="45">
        <v>55</v>
      </c>
      <c r="G20" s="45"/>
      <c r="H20" s="45"/>
      <c r="I20" s="45"/>
      <c r="J20" s="45"/>
      <c r="K20" s="45"/>
    </row>
    <row r="21" spans="1:11" ht="24" customHeight="1">
      <c r="A21" s="133" t="s">
        <v>357</v>
      </c>
      <c r="B21" s="133" t="s">
        <v>120</v>
      </c>
      <c r="C21" s="133" t="s">
        <v>120</v>
      </c>
      <c r="D21" s="34" t="s">
        <v>395</v>
      </c>
      <c r="E21" s="45">
        <v>157</v>
      </c>
      <c r="F21" s="45">
        <v>157</v>
      </c>
      <c r="G21" s="45"/>
      <c r="H21" s="45"/>
      <c r="I21" s="45"/>
      <c r="J21" s="45"/>
      <c r="K21" s="45"/>
    </row>
    <row r="22" spans="1:11" ht="24" customHeight="1">
      <c r="A22" s="133" t="s">
        <v>358</v>
      </c>
      <c r="B22" s="133" t="s">
        <v>120</v>
      </c>
      <c r="C22" s="133" t="s">
        <v>120</v>
      </c>
      <c r="D22" s="34" t="s">
        <v>396</v>
      </c>
      <c r="E22" s="45">
        <v>35</v>
      </c>
      <c r="F22" s="45">
        <v>35</v>
      </c>
      <c r="G22" s="45"/>
      <c r="H22" s="45"/>
      <c r="I22" s="45"/>
      <c r="J22" s="45"/>
      <c r="K22" s="45"/>
    </row>
    <row r="23" spans="1:11" ht="24" customHeight="1">
      <c r="A23" s="133" t="s">
        <v>359</v>
      </c>
      <c r="B23" s="133" t="s">
        <v>120</v>
      </c>
      <c r="C23" s="133" t="s">
        <v>120</v>
      </c>
      <c r="D23" s="34" t="s">
        <v>397</v>
      </c>
      <c r="E23" s="45">
        <v>4</v>
      </c>
      <c r="F23" s="45">
        <v>4</v>
      </c>
      <c r="G23" s="45"/>
      <c r="H23" s="45"/>
      <c r="I23" s="45"/>
      <c r="J23" s="45"/>
      <c r="K23" s="45"/>
    </row>
    <row r="24" spans="1:11" ht="24" customHeight="1">
      <c r="A24" s="133" t="s">
        <v>360</v>
      </c>
      <c r="B24" s="133" t="s">
        <v>120</v>
      </c>
      <c r="C24" s="133" t="s">
        <v>120</v>
      </c>
      <c r="D24" s="34" t="s">
        <v>398</v>
      </c>
      <c r="E24" s="45">
        <v>335.38</v>
      </c>
      <c r="F24" s="45">
        <v>335.38</v>
      </c>
      <c r="G24" s="45"/>
      <c r="H24" s="45"/>
      <c r="I24" s="45"/>
      <c r="J24" s="45"/>
      <c r="K24" s="45"/>
    </row>
    <row r="25" spans="1:11" ht="24" customHeight="1">
      <c r="A25" s="133" t="s">
        <v>361</v>
      </c>
      <c r="B25" s="133" t="s">
        <v>120</v>
      </c>
      <c r="C25" s="133" t="s">
        <v>120</v>
      </c>
      <c r="D25" s="34" t="s">
        <v>399</v>
      </c>
      <c r="E25" s="45">
        <v>11</v>
      </c>
      <c r="F25" s="45">
        <v>11</v>
      </c>
      <c r="G25" s="45"/>
      <c r="H25" s="45"/>
      <c r="I25" s="45"/>
      <c r="J25" s="45"/>
      <c r="K25" s="45"/>
    </row>
    <row r="26" spans="1:11" ht="24" customHeight="1">
      <c r="A26" s="133" t="s">
        <v>362</v>
      </c>
      <c r="B26" s="133" t="s">
        <v>120</v>
      </c>
      <c r="C26" s="133" t="s">
        <v>120</v>
      </c>
      <c r="D26" s="34" t="s">
        <v>400</v>
      </c>
      <c r="E26" s="45">
        <v>11</v>
      </c>
      <c r="F26" s="45">
        <v>11</v>
      </c>
      <c r="G26" s="45"/>
      <c r="H26" s="45"/>
      <c r="I26" s="45"/>
      <c r="J26" s="45"/>
      <c r="K26" s="45"/>
    </row>
    <row r="27" spans="1:11" ht="24" customHeight="1">
      <c r="A27" s="133" t="s">
        <v>363</v>
      </c>
      <c r="B27" s="133" t="s">
        <v>120</v>
      </c>
      <c r="C27" s="133" t="s">
        <v>120</v>
      </c>
      <c r="D27" s="34" t="s">
        <v>401</v>
      </c>
      <c r="E27" s="45">
        <v>169.99</v>
      </c>
      <c r="F27" s="45">
        <v>169.99</v>
      </c>
      <c r="G27" s="45"/>
      <c r="H27" s="45"/>
      <c r="I27" s="45"/>
      <c r="J27" s="45"/>
      <c r="K27" s="45"/>
    </row>
    <row r="28" spans="1:11" ht="24" customHeight="1">
      <c r="A28" s="133" t="s">
        <v>364</v>
      </c>
      <c r="B28" s="133" t="s">
        <v>120</v>
      </c>
      <c r="C28" s="133" t="s">
        <v>120</v>
      </c>
      <c r="D28" s="34" t="s">
        <v>402</v>
      </c>
      <c r="E28" s="45">
        <v>3</v>
      </c>
      <c r="F28" s="45">
        <v>3</v>
      </c>
      <c r="G28" s="45"/>
      <c r="H28" s="45"/>
      <c r="I28" s="45"/>
      <c r="J28" s="45"/>
      <c r="K28" s="45"/>
    </row>
    <row r="29" spans="1:11" ht="24" customHeight="1">
      <c r="A29" s="133" t="s">
        <v>365</v>
      </c>
      <c r="B29" s="133" t="s">
        <v>120</v>
      </c>
      <c r="C29" s="133" t="s">
        <v>120</v>
      </c>
      <c r="D29" s="34" t="s">
        <v>403</v>
      </c>
      <c r="E29" s="45">
        <v>166.99</v>
      </c>
      <c r="F29" s="45">
        <v>166.99</v>
      </c>
      <c r="G29" s="45"/>
      <c r="H29" s="45"/>
      <c r="I29" s="45"/>
      <c r="J29" s="45"/>
      <c r="K29" s="45"/>
    </row>
    <row r="30" spans="1:11" ht="24" customHeight="1">
      <c r="A30" s="133" t="s">
        <v>366</v>
      </c>
      <c r="B30" s="133" t="s">
        <v>120</v>
      </c>
      <c r="C30" s="133" t="s">
        <v>120</v>
      </c>
      <c r="D30" s="174" t="s">
        <v>404</v>
      </c>
      <c r="E30" s="45">
        <v>31</v>
      </c>
      <c r="F30" s="45">
        <v>31</v>
      </c>
      <c r="G30" s="45"/>
      <c r="H30" s="45"/>
      <c r="I30" s="45"/>
      <c r="J30" s="45"/>
      <c r="K30" s="45"/>
    </row>
    <row r="31" spans="1:11" ht="24" customHeight="1">
      <c r="A31" s="133" t="s">
        <v>367</v>
      </c>
      <c r="B31" s="133" t="s">
        <v>120</v>
      </c>
      <c r="C31" s="133" t="s">
        <v>120</v>
      </c>
      <c r="D31" s="34" t="s">
        <v>405</v>
      </c>
      <c r="E31" s="45">
        <v>12</v>
      </c>
      <c r="F31" s="45">
        <v>12</v>
      </c>
      <c r="G31" s="45"/>
      <c r="H31" s="45"/>
      <c r="I31" s="45"/>
      <c r="J31" s="45"/>
      <c r="K31" s="45"/>
    </row>
    <row r="32" spans="1:11" ht="24" customHeight="1">
      <c r="A32" s="133" t="s">
        <v>368</v>
      </c>
      <c r="B32" s="133" t="s">
        <v>120</v>
      </c>
      <c r="C32" s="133" t="s">
        <v>120</v>
      </c>
      <c r="D32" s="34" t="s">
        <v>406</v>
      </c>
      <c r="E32" s="45">
        <v>19</v>
      </c>
      <c r="F32" s="45">
        <v>19</v>
      </c>
      <c r="G32" s="45"/>
      <c r="H32" s="45"/>
      <c r="I32" s="45"/>
      <c r="J32" s="45"/>
      <c r="K32" s="45"/>
    </row>
    <row r="33" spans="1:11" ht="24" customHeight="1">
      <c r="A33" s="133" t="s">
        <v>369</v>
      </c>
      <c r="B33" s="133" t="s">
        <v>120</v>
      </c>
      <c r="C33" s="133" t="s">
        <v>120</v>
      </c>
      <c r="D33" s="34" t="s">
        <v>407</v>
      </c>
      <c r="E33" s="45">
        <v>82.09</v>
      </c>
      <c r="F33" s="45">
        <v>82.09</v>
      </c>
      <c r="G33" s="45"/>
      <c r="H33" s="45"/>
      <c r="I33" s="45"/>
      <c r="J33" s="45"/>
      <c r="K33" s="45"/>
    </row>
    <row r="34" spans="1:11" ht="24" customHeight="1">
      <c r="A34" s="133" t="s">
        <v>370</v>
      </c>
      <c r="B34" s="133" t="s">
        <v>120</v>
      </c>
      <c r="C34" s="133" t="s">
        <v>120</v>
      </c>
      <c r="D34" s="34" t="s">
        <v>408</v>
      </c>
      <c r="E34" s="45">
        <v>82.09</v>
      </c>
      <c r="F34" s="45">
        <v>82.09</v>
      </c>
      <c r="G34" s="45"/>
      <c r="H34" s="45"/>
      <c r="I34" s="45"/>
      <c r="J34" s="45"/>
      <c r="K34" s="45"/>
    </row>
    <row r="35" spans="1:11" ht="24" customHeight="1">
      <c r="A35" s="133" t="s">
        <v>371</v>
      </c>
      <c r="B35" s="133" t="s">
        <v>120</v>
      </c>
      <c r="C35" s="133" t="s">
        <v>120</v>
      </c>
      <c r="D35" s="34" t="s">
        <v>409</v>
      </c>
      <c r="E35" s="45">
        <v>82.09</v>
      </c>
      <c r="F35" s="45">
        <v>82.09</v>
      </c>
      <c r="G35" s="45"/>
      <c r="H35" s="45"/>
      <c r="I35" s="45"/>
      <c r="J35" s="45"/>
      <c r="K35" s="45"/>
    </row>
    <row r="36" spans="1:11" ht="24" customHeight="1">
      <c r="A36" s="133" t="s">
        <v>372</v>
      </c>
      <c r="B36" s="133" t="s">
        <v>120</v>
      </c>
      <c r="C36" s="133" t="s">
        <v>120</v>
      </c>
      <c r="D36" s="34" t="s">
        <v>410</v>
      </c>
      <c r="E36" s="45">
        <v>18.5</v>
      </c>
      <c r="F36" s="45">
        <v>18.5</v>
      </c>
      <c r="G36" s="45"/>
      <c r="H36" s="45"/>
      <c r="I36" s="45"/>
      <c r="J36" s="45"/>
      <c r="K36" s="45"/>
    </row>
    <row r="37" spans="1:11" ht="24" customHeight="1">
      <c r="A37" s="133" t="s">
        <v>373</v>
      </c>
      <c r="B37" s="133" t="s">
        <v>120</v>
      </c>
      <c r="C37" s="133" t="s">
        <v>120</v>
      </c>
      <c r="D37" s="34" t="s">
        <v>411</v>
      </c>
      <c r="E37" s="45">
        <v>18.5</v>
      </c>
      <c r="F37" s="45">
        <v>18.5</v>
      </c>
      <c r="G37" s="45"/>
      <c r="H37" s="45"/>
      <c r="I37" s="45"/>
      <c r="J37" s="45"/>
      <c r="K37" s="45"/>
    </row>
    <row r="38" spans="1:11" ht="24" customHeight="1">
      <c r="A38" s="133" t="s">
        <v>374</v>
      </c>
      <c r="B38" s="133" t="s">
        <v>120</v>
      </c>
      <c r="C38" s="133" t="s">
        <v>120</v>
      </c>
      <c r="D38" s="34" t="s">
        <v>412</v>
      </c>
      <c r="E38" s="45">
        <v>18.5</v>
      </c>
      <c r="F38" s="45">
        <v>18.5</v>
      </c>
      <c r="G38" s="45"/>
      <c r="H38" s="45"/>
      <c r="I38" s="45"/>
      <c r="J38" s="45"/>
      <c r="K38" s="45"/>
    </row>
    <row r="39" spans="1:11" ht="24" customHeight="1">
      <c r="A39" s="133" t="s">
        <v>375</v>
      </c>
      <c r="B39" s="133" t="s">
        <v>120</v>
      </c>
      <c r="C39" s="133" t="s">
        <v>120</v>
      </c>
      <c r="D39" s="34" t="s">
        <v>413</v>
      </c>
      <c r="E39" s="45">
        <v>32.32</v>
      </c>
      <c r="F39" s="45">
        <v>32.32</v>
      </c>
      <c r="G39" s="45"/>
      <c r="H39" s="45"/>
      <c r="I39" s="45"/>
      <c r="J39" s="45"/>
      <c r="K39" s="45"/>
    </row>
    <row r="40" spans="1:11" ht="24" customHeight="1">
      <c r="A40" s="133" t="s">
        <v>376</v>
      </c>
      <c r="B40" s="133" t="s">
        <v>120</v>
      </c>
      <c r="C40" s="133" t="s">
        <v>120</v>
      </c>
      <c r="D40" s="34" t="s">
        <v>414</v>
      </c>
      <c r="E40" s="45">
        <v>32.32</v>
      </c>
      <c r="F40" s="45">
        <v>32.32</v>
      </c>
      <c r="G40" s="45"/>
      <c r="H40" s="45"/>
      <c r="I40" s="45"/>
      <c r="J40" s="45"/>
      <c r="K40" s="45"/>
    </row>
    <row r="41" spans="1:11" ht="24" customHeight="1">
      <c r="A41" s="133" t="s">
        <v>377</v>
      </c>
      <c r="B41" s="133" t="s">
        <v>120</v>
      </c>
      <c r="C41" s="133" t="s">
        <v>120</v>
      </c>
      <c r="D41" s="34" t="s">
        <v>250</v>
      </c>
      <c r="E41" s="45">
        <v>30.26</v>
      </c>
      <c r="F41" s="45">
        <v>30.26</v>
      </c>
      <c r="G41" s="45"/>
      <c r="H41" s="45"/>
      <c r="I41" s="45"/>
      <c r="J41" s="45"/>
      <c r="K41" s="45"/>
    </row>
    <row r="42" spans="1:11" ht="24" customHeight="1">
      <c r="A42" s="133" t="s">
        <v>378</v>
      </c>
      <c r="B42" s="133" t="s">
        <v>120</v>
      </c>
      <c r="C42" s="133" t="s">
        <v>120</v>
      </c>
      <c r="D42" s="34" t="s">
        <v>262</v>
      </c>
      <c r="E42" s="45">
        <v>2.06</v>
      </c>
      <c r="F42" s="45">
        <v>2.06</v>
      </c>
      <c r="G42" s="45"/>
      <c r="H42" s="45"/>
      <c r="I42" s="45"/>
      <c r="J42" s="45"/>
      <c r="K42" s="45"/>
    </row>
    <row r="43" spans="1:11" ht="24" customHeight="1">
      <c r="A43" s="133" t="s">
        <v>379</v>
      </c>
      <c r="B43" s="133" t="s">
        <v>120</v>
      </c>
      <c r="C43" s="133" t="s">
        <v>120</v>
      </c>
      <c r="D43" s="34" t="s">
        <v>272</v>
      </c>
      <c r="E43" s="45">
        <v>179.7</v>
      </c>
      <c r="F43" s="45">
        <v>85</v>
      </c>
      <c r="G43" s="45"/>
      <c r="H43" s="45"/>
      <c r="I43" s="45"/>
      <c r="J43" s="45"/>
      <c r="K43" s="45">
        <v>94.7</v>
      </c>
    </row>
    <row r="44" spans="1:11" ht="24" customHeight="1">
      <c r="A44" s="133" t="s">
        <v>380</v>
      </c>
      <c r="B44" s="133" t="s">
        <v>120</v>
      </c>
      <c r="C44" s="133" t="s">
        <v>120</v>
      </c>
      <c r="D44" s="34" t="s">
        <v>415</v>
      </c>
      <c r="E44" s="45">
        <v>85</v>
      </c>
      <c r="F44" s="45">
        <v>85</v>
      </c>
      <c r="G44" s="45"/>
      <c r="H44" s="45"/>
      <c r="I44" s="45"/>
      <c r="J44" s="45"/>
      <c r="K44" s="45"/>
    </row>
    <row r="45" spans="1:11" ht="24" customHeight="1">
      <c r="A45" s="133" t="s">
        <v>381</v>
      </c>
      <c r="B45" s="133" t="s">
        <v>120</v>
      </c>
      <c r="C45" s="133" t="s">
        <v>120</v>
      </c>
      <c r="D45" s="175" t="s">
        <v>416</v>
      </c>
      <c r="E45" s="45">
        <v>80</v>
      </c>
      <c r="F45" s="45">
        <v>80</v>
      </c>
      <c r="G45" s="45"/>
      <c r="H45" s="45"/>
      <c r="I45" s="45"/>
      <c r="J45" s="45"/>
      <c r="K45" s="45"/>
    </row>
    <row r="46" spans="1:11" ht="24" customHeight="1">
      <c r="A46" s="133" t="s">
        <v>382</v>
      </c>
      <c r="B46" s="133" t="s">
        <v>120</v>
      </c>
      <c r="C46" s="133" t="s">
        <v>120</v>
      </c>
      <c r="D46" s="34" t="s">
        <v>417</v>
      </c>
      <c r="E46" s="45">
        <v>5</v>
      </c>
      <c r="F46" s="45">
        <v>5</v>
      </c>
      <c r="G46" s="45"/>
      <c r="H46" s="45"/>
      <c r="I46" s="45"/>
      <c r="J46" s="45"/>
      <c r="K46" s="45"/>
    </row>
    <row r="47" spans="1:11" ht="24" customHeight="1">
      <c r="A47" s="133" t="s">
        <v>383</v>
      </c>
      <c r="B47" s="133" t="s">
        <v>120</v>
      </c>
      <c r="C47" s="133" t="s">
        <v>120</v>
      </c>
      <c r="D47" s="34" t="s">
        <v>272</v>
      </c>
      <c r="E47" s="45">
        <v>94.7</v>
      </c>
      <c r="F47" s="45"/>
      <c r="G47" s="45"/>
      <c r="H47" s="45"/>
      <c r="I47" s="45"/>
      <c r="J47" s="45"/>
      <c r="K47" s="45">
        <v>94.7</v>
      </c>
    </row>
    <row r="48" spans="1:11" ht="24" customHeight="1">
      <c r="A48" s="133" t="s">
        <v>384</v>
      </c>
      <c r="B48" s="133" t="s">
        <v>120</v>
      </c>
      <c r="C48" s="133" t="s">
        <v>120</v>
      </c>
      <c r="D48" s="34" t="s">
        <v>418</v>
      </c>
      <c r="E48" s="45">
        <v>94.7</v>
      </c>
      <c r="F48" s="45"/>
      <c r="G48" s="45"/>
      <c r="H48" s="45"/>
      <c r="I48" s="45"/>
      <c r="J48" s="45"/>
      <c r="K48" s="45">
        <v>94.7</v>
      </c>
    </row>
    <row r="49" spans="1:11" ht="17.25" customHeight="1">
      <c r="A49" s="10" t="s">
        <v>82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7.25" customHeight="1">
      <c r="A50" s="10" t="s">
        <v>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7.25" customHeight="1">
      <c r="A51" s="10" t="s">
        <v>83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7.25" customHeight="1">
      <c r="A52" s="3" t="s">
        <v>84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7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7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7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7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</sheetData>
  <sheetProtection/>
  <mergeCells count="46">
    <mergeCell ref="A48:C48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6:A7"/>
    <mergeCell ref="B6:B7"/>
    <mergeCell ref="C6:C7"/>
    <mergeCell ref="A13:C13"/>
    <mergeCell ref="A14:C14"/>
    <mergeCell ref="A15:C15"/>
    <mergeCell ref="A16:C16"/>
    <mergeCell ref="A17:C17"/>
    <mergeCell ref="A2:K2"/>
    <mergeCell ref="A5:C5"/>
    <mergeCell ref="A8:C8"/>
    <mergeCell ref="A9:C9"/>
    <mergeCell ref="A10:C10"/>
    <mergeCell ref="A11:C11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A8" sqref="A8:C46"/>
    </sheetView>
  </sheetViews>
  <sheetFormatPr defaultColWidth="9.00390625" defaultRowHeight="14.25"/>
  <cols>
    <col min="1" max="3" width="3.625" style="32" customWidth="1"/>
    <col min="4" max="4" width="39.75390625" style="32" customWidth="1"/>
    <col min="5" max="10" width="15.625" style="32" customWidth="1"/>
    <col min="11" max="11" width="9.00390625" style="32" bestFit="1" customWidth="1"/>
    <col min="12" max="12" width="12.625" style="32" customWidth="1"/>
    <col min="13" max="13" width="9.00390625" style="32" bestFit="1" customWidth="1"/>
    <col min="14" max="16384" width="9.00390625" style="32" customWidth="1"/>
  </cols>
  <sheetData>
    <row r="1" ht="14.25">
      <c r="A1" s="30"/>
    </row>
    <row r="2" spans="1:10" s="38" customFormat="1" ht="21.75">
      <c r="A2" s="130" t="s">
        <v>85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4.25">
      <c r="A3" s="36"/>
      <c r="B3" s="36"/>
      <c r="C3" s="36"/>
      <c r="D3" s="36"/>
      <c r="E3" s="36"/>
      <c r="F3" s="36"/>
      <c r="G3" s="36"/>
      <c r="H3" s="36"/>
      <c r="I3" s="36"/>
      <c r="J3" s="47" t="s">
        <v>86</v>
      </c>
    </row>
    <row r="4" spans="1:10" ht="14.25">
      <c r="A4" s="171" t="s">
        <v>343</v>
      </c>
      <c r="B4" s="36"/>
      <c r="C4" s="36"/>
      <c r="D4" s="36"/>
      <c r="E4" s="36"/>
      <c r="F4" s="36"/>
      <c r="G4" s="37"/>
      <c r="H4" s="36"/>
      <c r="I4" s="36"/>
      <c r="J4" s="47" t="s">
        <v>7</v>
      </c>
    </row>
    <row r="5" spans="1:11" s="35" customFormat="1" ht="39.75" customHeight="1">
      <c r="A5" s="131" t="s">
        <v>69</v>
      </c>
      <c r="B5" s="132"/>
      <c r="C5" s="132"/>
      <c r="D5" s="48" t="s">
        <v>70</v>
      </c>
      <c r="E5" s="107" t="s">
        <v>43</v>
      </c>
      <c r="F5" s="110" t="s">
        <v>87</v>
      </c>
      <c r="G5" s="106" t="s">
        <v>88</v>
      </c>
      <c r="H5" s="106" t="s">
        <v>89</v>
      </c>
      <c r="I5" s="48" t="s">
        <v>90</v>
      </c>
      <c r="J5" s="105" t="s">
        <v>91</v>
      </c>
      <c r="K5" s="44"/>
    </row>
    <row r="6" spans="1:11" s="41" customFormat="1" ht="24" customHeight="1">
      <c r="A6" s="134" t="s">
        <v>77</v>
      </c>
      <c r="B6" s="134" t="s">
        <v>78</v>
      </c>
      <c r="C6" s="134" t="s">
        <v>79</v>
      </c>
      <c r="D6" s="111" t="s">
        <v>80</v>
      </c>
      <c r="E6" s="112" t="s">
        <v>14</v>
      </c>
      <c r="F6" s="112" t="s">
        <v>15</v>
      </c>
      <c r="G6" s="112" t="s">
        <v>22</v>
      </c>
      <c r="H6" s="43" t="s">
        <v>25</v>
      </c>
      <c r="I6" s="43" t="s">
        <v>29</v>
      </c>
      <c r="J6" s="43" t="s">
        <v>33</v>
      </c>
      <c r="K6" s="42"/>
    </row>
    <row r="7" spans="1:11" ht="24" customHeight="1">
      <c r="A7" s="135"/>
      <c r="B7" s="135"/>
      <c r="C7" s="135"/>
      <c r="D7" s="109" t="s">
        <v>81</v>
      </c>
      <c r="E7" s="45">
        <f>E8+E16+E31+E34+E37+E41</f>
        <v>1587.6399999999996</v>
      </c>
      <c r="F7" s="45">
        <f>F8+F16+F31+F34+F37+F41</f>
        <v>507.69000000000005</v>
      </c>
      <c r="G7" s="45">
        <f>G8+G16+G31+G34+G37+G41</f>
        <v>1079.9499999999998</v>
      </c>
      <c r="H7" s="45"/>
      <c r="I7" s="45"/>
      <c r="J7" s="45"/>
      <c r="K7" s="40"/>
    </row>
    <row r="8" spans="1:11" ht="24" customHeight="1">
      <c r="A8" s="133" t="s">
        <v>344</v>
      </c>
      <c r="B8" s="133" t="s">
        <v>120</v>
      </c>
      <c r="C8" s="133" t="s">
        <v>120</v>
      </c>
      <c r="D8" s="34" t="s">
        <v>385</v>
      </c>
      <c r="E8" s="45">
        <f>F8+G8+H8+I8+J8</f>
        <v>176.88</v>
      </c>
      <c r="F8" s="45">
        <v>42.23</v>
      </c>
      <c r="G8" s="45">
        <v>134.65</v>
      </c>
      <c r="H8" s="45"/>
      <c r="I8" s="45"/>
      <c r="J8" s="45"/>
      <c r="K8" s="40"/>
    </row>
    <row r="9" spans="1:11" ht="24" customHeight="1">
      <c r="A9" s="133" t="s">
        <v>345</v>
      </c>
      <c r="B9" s="133" t="s">
        <v>120</v>
      </c>
      <c r="C9" s="133" t="s">
        <v>120</v>
      </c>
      <c r="D9" s="34" t="s">
        <v>386</v>
      </c>
      <c r="E9" s="45">
        <f>F9+G9+H9+I9+J9</f>
        <v>56.69</v>
      </c>
      <c r="F9" s="45"/>
      <c r="G9" s="45">
        <v>56.69</v>
      </c>
      <c r="H9" s="45"/>
      <c r="I9" s="45"/>
      <c r="J9" s="45"/>
      <c r="K9" s="40"/>
    </row>
    <row r="10" spans="1:11" ht="24" customHeight="1">
      <c r="A10" s="133" t="s">
        <v>346</v>
      </c>
      <c r="B10" s="133" t="s">
        <v>120</v>
      </c>
      <c r="C10" s="133" t="s">
        <v>120</v>
      </c>
      <c r="D10" s="34" t="s">
        <v>387</v>
      </c>
      <c r="E10" s="45">
        <f aca="true" t="shared" si="0" ref="E10:E46">F10+G10+H10+I10+J10</f>
        <v>52.12</v>
      </c>
      <c r="F10" s="45"/>
      <c r="G10" s="45">
        <v>52.12</v>
      </c>
      <c r="H10" s="45"/>
      <c r="I10" s="45"/>
      <c r="J10" s="45"/>
      <c r="K10" s="40"/>
    </row>
    <row r="11" spans="1:11" ht="24" customHeight="1">
      <c r="A11" s="133" t="s">
        <v>347</v>
      </c>
      <c r="B11" s="133" t="s">
        <v>120</v>
      </c>
      <c r="C11" s="133" t="s">
        <v>120</v>
      </c>
      <c r="D11" s="34" t="s">
        <v>388</v>
      </c>
      <c r="E11" s="45">
        <f t="shared" si="0"/>
        <v>4.57</v>
      </c>
      <c r="F11" s="45"/>
      <c r="G11" s="45">
        <v>4.57</v>
      </c>
      <c r="H11" s="45"/>
      <c r="I11" s="45"/>
      <c r="J11" s="45"/>
      <c r="K11" s="40"/>
    </row>
    <row r="12" spans="1:11" ht="24" customHeight="1">
      <c r="A12" s="133" t="s">
        <v>348</v>
      </c>
      <c r="B12" s="133" t="s">
        <v>120</v>
      </c>
      <c r="C12" s="133" t="s">
        <v>120</v>
      </c>
      <c r="D12" s="34" t="s">
        <v>389</v>
      </c>
      <c r="E12" s="45">
        <f t="shared" si="0"/>
        <v>120.19</v>
      </c>
      <c r="F12" s="45">
        <v>42.23</v>
      </c>
      <c r="G12" s="45">
        <v>77.96</v>
      </c>
      <c r="H12" s="45"/>
      <c r="I12" s="45"/>
      <c r="J12" s="45"/>
      <c r="K12" s="40"/>
    </row>
    <row r="13" spans="1:11" ht="24" customHeight="1">
      <c r="A13" s="133" t="s">
        <v>349</v>
      </c>
      <c r="B13" s="133" t="s">
        <v>120</v>
      </c>
      <c r="C13" s="133" t="s">
        <v>120</v>
      </c>
      <c r="D13" s="34" t="s">
        <v>390</v>
      </c>
      <c r="E13" s="45">
        <f t="shared" si="0"/>
        <v>42.23</v>
      </c>
      <c r="F13" s="45">
        <v>42.23</v>
      </c>
      <c r="G13" s="45"/>
      <c r="H13" s="45"/>
      <c r="I13" s="45"/>
      <c r="J13" s="45"/>
      <c r="K13" s="40"/>
    </row>
    <row r="14" spans="1:11" ht="24" customHeight="1">
      <c r="A14" s="133" t="s">
        <v>350</v>
      </c>
      <c r="B14" s="133" t="s">
        <v>120</v>
      </c>
      <c r="C14" s="133" t="s">
        <v>120</v>
      </c>
      <c r="D14" s="34" t="s">
        <v>387</v>
      </c>
      <c r="E14" s="45">
        <f t="shared" si="0"/>
        <v>7</v>
      </c>
      <c r="F14" s="45"/>
      <c r="G14" s="45">
        <v>7</v>
      </c>
      <c r="H14" s="45"/>
      <c r="I14" s="45"/>
      <c r="J14" s="45"/>
      <c r="K14" s="40"/>
    </row>
    <row r="15" spans="1:11" ht="24" customHeight="1">
      <c r="A15" s="133" t="s">
        <v>351</v>
      </c>
      <c r="B15" s="133" t="s">
        <v>120</v>
      </c>
      <c r="C15" s="133" t="s">
        <v>120</v>
      </c>
      <c r="D15" s="34" t="s">
        <v>391</v>
      </c>
      <c r="E15" s="45">
        <f t="shared" si="0"/>
        <v>70.96</v>
      </c>
      <c r="F15" s="45"/>
      <c r="G15" s="45">
        <v>70.96</v>
      </c>
      <c r="H15" s="45"/>
      <c r="I15" s="45"/>
      <c r="J15" s="45"/>
      <c r="K15" s="40"/>
    </row>
    <row r="16" spans="1:11" ht="24" customHeight="1">
      <c r="A16" s="133" t="s">
        <v>352</v>
      </c>
      <c r="B16" s="133" t="s">
        <v>120</v>
      </c>
      <c r="C16" s="133" t="s">
        <v>120</v>
      </c>
      <c r="D16" s="34" t="s">
        <v>392</v>
      </c>
      <c r="E16" s="45">
        <f t="shared" si="0"/>
        <v>1122.55</v>
      </c>
      <c r="F16" s="45">
        <v>328.5</v>
      </c>
      <c r="G16" s="45">
        <v>794.05</v>
      </c>
      <c r="H16" s="45"/>
      <c r="I16" s="45"/>
      <c r="J16" s="45"/>
      <c r="K16" s="40"/>
    </row>
    <row r="17" spans="1:11" ht="24" customHeight="1">
      <c r="A17" s="133" t="s">
        <v>353</v>
      </c>
      <c r="B17" s="133" t="s">
        <v>120</v>
      </c>
      <c r="C17" s="133" t="s">
        <v>120</v>
      </c>
      <c r="D17" s="34" t="s">
        <v>393</v>
      </c>
      <c r="E17" s="45">
        <f t="shared" si="0"/>
        <v>1075.04</v>
      </c>
      <c r="F17" s="45">
        <v>328.5</v>
      </c>
      <c r="G17" s="45">
        <v>746.54</v>
      </c>
      <c r="H17" s="45"/>
      <c r="I17" s="45"/>
      <c r="J17" s="45"/>
      <c r="K17" s="40"/>
    </row>
    <row r="18" spans="1:11" ht="24" customHeight="1">
      <c r="A18" s="133" t="s">
        <v>354</v>
      </c>
      <c r="B18" s="133" t="s">
        <v>120</v>
      </c>
      <c r="C18" s="133" t="s">
        <v>120</v>
      </c>
      <c r="D18" s="34" t="s">
        <v>390</v>
      </c>
      <c r="E18" s="45">
        <f t="shared" si="0"/>
        <v>328.5</v>
      </c>
      <c r="F18" s="45">
        <v>328.5</v>
      </c>
      <c r="G18" s="45"/>
      <c r="H18" s="45"/>
      <c r="I18" s="45"/>
      <c r="J18" s="45"/>
      <c r="K18" s="40"/>
    </row>
    <row r="19" spans="1:11" ht="24" customHeight="1">
      <c r="A19" s="133" t="s">
        <v>355</v>
      </c>
      <c r="B19" s="133" t="s">
        <v>120</v>
      </c>
      <c r="C19" s="133" t="s">
        <v>120</v>
      </c>
      <c r="D19" s="34" t="s">
        <v>387</v>
      </c>
      <c r="E19" s="45">
        <f t="shared" si="0"/>
        <v>66.21</v>
      </c>
      <c r="F19" s="45"/>
      <c r="G19" s="45">
        <v>66.21</v>
      </c>
      <c r="H19" s="45"/>
      <c r="I19" s="45"/>
      <c r="J19" s="45"/>
      <c r="K19" s="40"/>
    </row>
    <row r="20" spans="1:11" ht="24" customHeight="1">
      <c r="A20" s="133" t="s">
        <v>356</v>
      </c>
      <c r="B20" s="133" t="s">
        <v>120</v>
      </c>
      <c r="C20" s="133" t="s">
        <v>120</v>
      </c>
      <c r="D20" s="34" t="s">
        <v>394</v>
      </c>
      <c r="E20" s="45">
        <f t="shared" si="0"/>
        <v>30.67</v>
      </c>
      <c r="F20" s="45"/>
      <c r="G20" s="45">
        <v>30.67</v>
      </c>
      <c r="H20" s="45"/>
      <c r="I20" s="45"/>
      <c r="J20" s="45"/>
      <c r="K20" s="40"/>
    </row>
    <row r="21" spans="1:11" ht="24" customHeight="1">
      <c r="A21" s="133" t="s">
        <v>357</v>
      </c>
      <c r="B21" s="133" t="s">
        <v>120</v>
      </c>
      <c r="C21" s="133" t="s">
        <v>120</v>
      </c>
      <c r="D21" s="34" t="s">
        <v>395</v>
      </c>
      <c r="E21" s="45">
        <f t="shared" si="0"/>
        <v>157.05</v>
      </c>
      <c r="F21" s="45"/>
      <c r="G21" s="45">
        <v>157.05</v>
      </c>
      <c r="H21" s="45"/>
      <c r="I21" s="45"/>
      <c r="J21" s="45"/>
      <c r="K21" s="40"/>
    </row>
    <row r="22" spans="1:11" ht="24" customHeight="1">
      <c r="A22" s="133" t="s">
        <v>359</v>
      </c>
      <c r="B22" s="133" t="s">
        <v>120</v>
      </c>
      <c r="C22" s="133" t="s">
        <v>120</v>
      </c>
      <c r="D22" s="34" t="s">
        <v>397</v>
      </c>
      <c r="E22" s="45">
        <f t="shared" si="0"/>
        <v>6.02</v>
      </c>
      <c r="F22" s="45"/>
      <c r="G22" s="45">
        <v>6.02</v>
      </c>
      <c r="H22" s="45"/>
      <c r="I22" s="45"/>
      <c r="J22" s="45"/>
      <c r="K22" s="40"/>
    </row>
    <row r="23" spans="1:11" ht="24" customHeight="1">
      <c r="A23" s="133" t="s">
        <v>360</v>
      </c>
      <c r="B23" s="133" t="s">
        <v>120</v>
      </c>
      <c r="C23" s="133" t="s">
        <v>120</v>
      </c>
      <c r="D23" s="34" t="s">
        <v>398</v>
      </c>
      <c r="E23" s="45">
        <f t="shared" si="0"/>
        <v>486.6</v>
      </c>
      <c r="F23" s="45"/>
      <c r="G23" s="45">
        <v>486.6</v>
      </c>
      <c r="H23" s="45"/>
      <c r="I23" s="45"/>
      <c r="J23" s="45"/>
      <c r="K23" s="40"/>
    </row>
    <row r="24" spans="1:11" ht="24" customHeight="1">
      <c r="A24" s="133" t="s">
        <v>361</v>
      </c>
      <c r="B24" s="133" t="s">
        <v>120</v>
      </c>
      <c r="C24" s="133" t="s">
        <v>120</v>
      </c>
      <c r="D24" s="34" t="s">
        <v>399</v>
      </c>
      <c r="E24" s="45">
        <f t="shared" si="0"/>
        <v>13.5</v>
      </c>
      <c r="F24" s="45"/>
      <c r="G24" s="45">
        <v>13.5</v>
      </c>
      <c r="H24" s="45"/>
      <c r="I24" s="45"/>
      <c r="J24" s="45"/>
      <c r="K24" s="40"/>
    </row>
    <row r="25" spans="1:11" ht="24" customHeight="1">
      <c r="A25" s="133" t="s">
        <v>362</v>
      </c>
      <c r="B25" s="133" t="s">
        <v>120</v>
      </c>
      <c r="C25" s="133" t="s">
        <v>120</v>
      </c>
      <c r="D25" s="34" t="s">
        <v>400</v>
      </c>
      <c r="E25" s="45">
        <f t="shared" si="0"/>
        <v>13.5</v>
      </c>
      <c r="F25" s="45"/>
      <c r="G25" s="45">
        <v>13.5</v>
      </c>
      <c r="H25" s="45"/>
      <c r="I25" s="45"/>
      <c r="J25" s="45"/>
      <c r="K25" s="40"/>
    </row>
    <row r="26" spans="1:11" ht="24" customHeight="1">
      <c r="A26" s="133" t="s">
        <v>363</v>
      </c>
      <c r="B26" s="133" t="s">
        <v>120</v>
      </c>
      <c r="C26" s="133" t="s">
        <v>120</v>
      </c>
      <c r="D26" s="34" t="s">
        <v>401</v>
      </c>
      <c r="E26" s="45">
        <f t="shared" si="0"/>
        <v>3</v>
      </c>
      <c r="F26" s="45"/>
      <c r="G26" s="45">
        <v>3</v>
      </c>
      <c r="H26" s="45"/>
      <c r="I26" s="45"/>
      <c r="J26" s="45"/>
      <c r="K26" s="40"/>
    </row>
    <row r="27" spans="1:11" ht="24" customHeight="1">
      <c r="A27" s="133" t="s">
        <v>364</v>
      </c>
      <c r="B27" s="133" t="s">
        <v>120</v>
      </c>
      <c r="C27" s="133" t="s">
        <v>120</v>
      </c>
      <c r="D27" s="34" t="s">
        <v>402</v>
      </c>
      <c r="E27" s="45">
        <f t="shared" si="0"/>
        <v>3</v>
      </c>
      <c r="F27" s="45"/>
      <c r="G27" s="45">
        <v>3</v>
      </c>
      <c r="H27" s="45"/>
      <c r="I27" s="45"/>
      <c r="J27" s="45"/>
      <c r="K27" s="40"/>
    </row>
    <row r="28" spans="1:11" ht="24" customHeight="1">
      <c r="A28" s="133" t="s">
        <v>366</v>
      </c>
      <c r="B28" s="133" t="s">
        <v>120</v>
      </c>
      <c r="C28" s="133" t="s">
        <v>120</v>
      </c>
      <c r="D28" s="176" t="s">
        <v>404</v>
      </c>
      <c r="E28" s="45">
        <f t="shared" si="0"/>
        <v>31</v>
      </c>
      <c r="F28" s="45"/>
      <c r="G28" s="45">
        <v>31</v>
      </c>
      <c r="H28" s="45"/>
      <c r="I28" s="45"/>
      <c r="J28" s="45"/>
      <c r="K28" s="40"/>
    </row>
    <row r="29" spans="1:11" ht="24" customHeight="1">
      <c r="A29" s="133" t="s">
        <v>367</v>
      </c>
      <c r="B29" s="133" t="s">
        <v>120</v>
      </c>
      <c r="C29" s="133" t="s">
        <v>120</v>
      </c>
      <c r="D29" s="34" t="s">
        <v>405</v>
      </c>
      <c r="E29" s="45">
        <f t="shared" si="0"/>
        <v>12</v>
      </c>
      <c r="F29" s="45"/>
      <c r="G29" s="45">
        <v>12</v>
      </c>
      <c r="H29" s="45"/>
      <c r="I29" s="45"/>
      <c r="J29" s="45"/>
      <c r="K29" s="40"/>
    </row>
    <row r="30" spans="1:11" ht="24" customHeight="1">
      <c r="A30" s="133" t="s">
        <v>368</v>
      </c>
      <c r="B30" s="133" t="s">
        <v>120</v>
      </c>
      <c r="C30" s="133" t="s">
        <v>120</v>
      </c>
      <c r="D30" s="34" t="s">
        <v>406</v>
      </c>
      <c r="E30" s="45">
        <f t="shared" si="0"/>
        <v>19</v>
      </c>
      <c r="F30" s="45"/>
      <c r="G30" s="45">
        <v>19</v>
      </c>
      <c r="H30" s="45"/>
      <c r="I30" s="45"/>
      <c r="J30" s="45"/>
      <c r="K30" s="40"/>
    </row>
    <row r="31" spans="1:11" ht="24" customHeight="1">
      <c r="A31" s="133" t="s">
        <v>369</v>
      </c>
      <c r="B31" s="133" t="s">
        <v>120</v>
      </c>
      <c r="C31" s="133" t="s">
        <v>120</v>
      </c>
      <c r="D31" s="34" t="s">
        <v>407</v>
      </c>
      <c r="E31" s="45">
        <f t="shared" si="0"/>
        <v>82.1</v>
      </c>
      <c r="F31" s="45">
        <v>82.1</v>
      </c>
      <c r="G31" s="45"/>
      <c r="H31" s="45"/>
      <c r="I31" s="45"/>
      <c r="J31" s="45"/>
      <c r="K31" s="40"/>
    </row>
    <row r="32" spans="1:11" ht="24" customHeight="1">
      <c r="A32" s="133" t="s">
        <v>370</v>
      </c>
      <c r="B32" s="133" t="s">
        <v>120</v>
      </c>
      <c r="C32" s="133" t="s">
        <v>120</v>
      </c>
      <c r="D32" s="34" t="s">
        <v>408</v>
      </c>
      <c r="E32" s="45">
        <f t="shared" si="0"/>
        <v>82.1</v>
      </c>
      <c r="F32" s="45">
        <v>82.1</v>
      </c>
      <c r="G32" s="45"/>
      <c r="H32" s="45"/>
      <c r="I32" s="45"/>
      <c r="J32" s="45"/>
      <c r="K32" s="40"/>
    </row>
    <row r="33" spans="1:11" ht="24" customHeight="1">
      <c r="A33" s="133" t="s">
        <v>371</v>
      </c>
      <c r="B33" s="133" t="s">
        <v>120</v>
      </c>
      <c r="C33" s="133" t="s">
        <v>120</v>
      </c>
      <c r="D33" s="34" t="s">
        <v>409</v>
      </c>
      <c r="E33" s="45">
        <f t="shared" si="0"/>
        <v>82.1</v>
      </c>
      <c r="F33" s="45">
        <v>82.1</v>
      </c>
      <c r="G33" s="45"/>
      <c r="H33" s="45"/>
      <c r="I33" s="45"/>
      <c r="J33" s="45"/>
      <c r="K33" s="40"/>
    </row>
    <row r="34" spans="1:11" ht="24" customHeight="1">
      <c r="A34" s="133" t="s">
        <v>372</v>
      </c>
      <c r="B34" s="133" t="s">
        <v>120</v>
      </c>
      <c r="C34" s="133" t="s">
        <v>120</v>
      </c>
      <c r="D34" s="34" t="s">
        <v>410</v>
      </c>
      <c r="E34" s="45">
        <f t="shared" si="0"/>
        <v>18.49</v>
      </c>
      <c r="F34" s="45">
        <v>18.49</v>
      </c>
      <c r="G34" s="45"/>
      <c r="H34" s="45"/>
      <c r="I34" s="45"/>
      <c r="J34" s="45"/>
      <c r="K34" s="40"/>
    </row>
    <row r="35" spans="1:11" ht="24" customHeight="1">
      <c r="A35" s="133" t="s">
        <v>373</v>
      </c>
      <c r="B35" s="133" t="s">
        <v>120</v>
      </c>
      <c r="C35" s="133" t="s">
        <v>120</v>
      </c>
      <c r="D35" s="34" t="s">
        <v>411</v>
      </c>
      <c r="E35" s="45">
        <f t="shared" si="0"/>
        <v>18.49</v>
      </c>
      <c r="F35" s="45">
        <v>18.49</v>
      </c>
      <c r="G35" s="45"/>
      <c r="H35" s="45"/>
      <c r="I35" s="45"/>
      <c r="J35" s="45"/>
      <c r="K35" s="40"/>
    </row>
    <row r="36" spans="1:11" ht="24" customHeight="1">
      <c r="A36" s="133" t="s">
        <v>374</v>
      </c>
      <c r="B36" s="133" t="s">
        <v>120</v>
      </c>
      <c r="C36" s="133" t="s">
        <v>120</v>
      </c>
      <c r="D36" s="34" t="s">
        <v>412</v>
      </c>
      <c r="E36" s="45">
        <f t="shared" si="0"/>
        <v>18.49</v>
      </c>
      <c r="F36" s="45">
        <v>18.49</v>
      </c>
      <c r="G36" s="45"/>
      <c r="H36" s="45"/>
      <c r="I36" s="45"/>
      <c r="J36" s="45"/>
      <c r="K36" s="40"/>
    </row>
    <row r="37" spans="1:11" ht="24" customHeight="1">
      <c r="A37" s="133" t="s">
        <v>375</v>
      </c>
      <c r="B37" s="133" t="s">
        <v>120</v>
      </c>
      <c r="C37" s="133" t="s">
        <v>120</v>
      </c>
      <c r="D37" s="34" t="s">
        <v>413</v>
      </c>
      <c r="E37" s="45">
        <f t="shared" si="0"/>
        <v>32.32</v>
      </c>
      <c r="F37" s="45">
        <v>32.32</v>
      </c>
      <c r="G37" s="45"/>
      <c r="H37" s="45"/>
      <c r="I37" s="45"/>
      <c r="J37" s="45"/>
      <c r="K37" s="40"/>
    </row>
    <row r="38" spans="1:11" ht="24" customHeight="1">
      <c r="A38" s="133" t="s">
        <v>376</v>
      </c>
      <c r="B38" s="133" t="s">
        <v>120</v>
      </c>
      <c r="C38" s="133" t="s">
        <v>120</v>
      </c>
      <c r="D38" s="34" t="s">
        <v>414</v>
      </c>
      <c r="E38" s="45">
        <f t="shared" si="0"/>
        <v>32.32</v>
      </c>
      <c r="F38" s="45">
        <v>32.32</v>
      </c>
      <c r="G38" s="45"/>
      <c r="H38" s="45"/>
      <c r="I38" s="45"/>
      <c r="J38" s="45"/>
      <c r="K38" s="40"/>
    </row>
    <row r="39" spans="1:11" ht="24" customHeight="1">
      <c r="A39" s="133" t="s">
        <v>377</v>
      </c>
      <c r="B39" s="133" t="s">
        <v>120</v>
      </c>
      <c r="C39" s="133" t="s">
        <v>120</v>
      </c>
      <c r="D39" s="34" t="s">
        <v>250</v>
      </c>
      <c r="E39" s="45">
        <f t="shared" si="0"/>
        <v>30.26</v>
      </c>
      <c r="F39" s="45">
        <v>30.26</v>
      </c>
      <c r="G39" s="45"/>
      <c r="H39" s="45"/>
      <c r="I39" s="45"/>
      <c r="J39" s="45"/>
      <c r="K39" s="40"/>
    </row>
    <row r="40" spans="1:11" ht="24" customHeight="1">
      <c r="A40" s="133" t="s">
        <v>378</v>
      </c>
      <c r="B40" s="133" t="s">
        <v>120</v>
      </c>
      <c r="C40" s="133" t="s">
        <v>120</v>
      </c>
      <c r="D40" s="34" t="s">
        <v>262</v>
      </c>
      <c r="E40" s="45">
        <f t="shared" si="0"/>
        <v>2.06</v>
      </c>
      <c r="F40" s="45">
        <v>2.06</v>
      </c>
      <c r="G40" s="45"/>
      <c r="H40" s="45"/>
      <c r="I40" s="45"/>
      <c r="J40" s="45"/>
      <c r="K40" s="40"/>
    </row>
    <row r="41" spans="1:11" ht="24" customHeight="1">
      <c r="A41" s="133" t="s">
        <v>379</v>
      </c>
      <c r="B41" s="133" t="s">
        <v>120</v>
      </c>
      <c r="C41" s="133" t="s">
        <v>120</v>
      </c>
      <c r="D41" s="34" t="s">
        <v>272</v>
      </c>
      <c r="E41" s="45">
        <f t="shared" si="0"/>
        <v>155.3</v>
      </c>
      <c r="F41" s="45">
        <v>4.05</v>
      </c>
      <c r="G41" s="45">
        <v>151.25</v>
      </c>
      <c r="H41" s="45"/>
      <c r="I41" s="45"/>
      <c r="J41" s="45"/>
      <c r="K41" s="40"/>
    </row>
    <row r="42" spans="1:11" ht="24" customHeight="1">
      <c r="A42" s="133" t="s">
        <v>380</v>
      </c>
      <c r="B42" s="133" t="s">
        <v>120</v>
      </c>
      <c r="C42" s="133" t="s">
        <v>120</v>
      </c>
      <c r="D42" s="34" t="s">
        <v>415</v>
      </c>
      <c r="E42" s="45">
        <f t="shared" si="0"/>
        <v>85</v>
      </c>
      <c r="F42" s="45"/>
      <c r="G42" s="45">
        <v>85</v>
      </c>
      <c r="H42" s="45"/>
      <c r="I42" s="45"/>
      <c r="J42" s="45"/>
      <c r="K42" s="40"/>
    </row>
    <row r="43" spans="1:11" ht="24" customHeight="1">
      <c r="A43" s="133" t="s">
        <v>381</v>
      </c>
      <c r="B43" s="133" t="s">
        <v>120</v>
      </c>
      <c r="C43" s="133" t="s">
        <v>120</v>
      </c>
      <c r="D43" s="34" t="s">
        <v>416</v>
      </c>
      <c r="E43" s="45">
        <f t="shared" si="0"/>
        <v>80</v>
      </c>
      <c r="F43" s="45"/>
      <c r="G43" s="45">
        <v>80</v>
      </c>
      <c r="H43" s="45"/>
      <c r="I43" s="45"/>
      <c r="J43" s="45"/>
      <c r="K43" s="40"/>
    </row>
    <row r="44" spans="1:11" ht="24" customHeight="1">
      <c r="A44" s="133" t="s">
        <v>382</v>
      </c>
      <c r="B44" s="133" t="s">
        <v>120</v>
      </c>
      <c r="C44" s="133" t="s">
        <v>120</v>
      </c>
      <c r="D44" s="34" t="s">
        <v>417</v>
      </c>
      <c r="E44" s="45">
        <f t="shared" si="0"/>
        <v>5</v>
      </c>
      <c r="F44" s="45"/>
      <c r="G44" s="45">
        <v>5</v>
      </c>
      <c r="H44" s="45"/>
      <c r="I44" s="45"/>
      <c r="J44" s="45"/>
      <c r="K44" s="40"/>
    </row>
    <row r="45" spans="1:11" ht="24" customHeight="1">
      <c r="A45" s="133" t="s">
        <v>383</v>
      </c>
      <c r="B45" s="133" t="s">
        <v>120</v>
      </c>
      <c r="C45" s="133" t="s">
        <v>120</v>
      </c>
      <c r="D45" s="34" t="s">
        <v>272</v>
      </c>
      <c r="E45" s="45">
        <f t="shared" si="0"/>
        <v>70.3</v>
      </c>
      <c r="F45" s="45">
        <v>4.05</v>
      </c>
      <c r="G45" s="45">
        <v>66.25</v>
      </c>
      <c r="H45" s="45"/>
      <c r="I45" s="45"/>
      <c r="J45" s="45"/>
      <c r="K45" s="40"/>
    </row>
    <row r="46" spans="1:11" ht="24" customHeight="1">
      <c r="A46" s="133" t="s">
        <v>384</v>
      </c>
      <c r="B46" s="133" t="s">
        <v>120</v>
      </c>
      <c r="C46" s="133" t="s">
        <v>120</v>
      </c>
      <c r="D46" s="34" t="s">
        <v>418</v>
      </c>
      <c r="E46" s="45">
        <f t="shared" si="0"/>
        <v>70.3</v>
      </c>
      <c r="F46" s="45">
        <v>4.05</v>
      </c>
      <c r="G46" s="45">
        <v>66.25</v>
      </c>
      <c r="H46" s="45"/>
      <c r="I46" s="45"/>
      <c r="J46" s="45"/>
      <c r="K46" s="40"/>
    </row>
    <row r="47" ht="14.25">
      <c r="A47" s="10" t="s">
        <v>92</v>
      </c>
    </row>
    <row r="48" ht="14.25">
      <c r="A48" s="10" t="s">
        <v>65</v>
      </c>
    </row>
    <row r="49" ht="14.25">
      <c r="A49" s="10" t="s">
        <v>83</v>
      </c>
    </row>
    <row r="50" ht="14.25">
      <c r="A50" s="3" t="s">
        <v>84</v>
      </c>
    </row>
    <row r="51" ht="14.25">
      <c r="A51" s="39"/>
    </row>
  </sheetData>
  <sheetProtection/>
  <mergeCells count="44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6:A7"/>
    <mergeCell ref="B6:B7"/>
    <mergeCell ref="C6:C7"/>
    <mergeCell ref="A13:C13"/>
    <mergeCell ref="A14:C14"/>
    <mergeCell ref="A15:C15"/>
    <mergeCell ref="A16:C16"/>
    <mergeCell ref="A17:C17"/>
    <mergeCell ref="A2:J2"/>
    <mergeCell ref="A5:C5"/>
    <mergeCell ref="A8:C8"/>
    <mergeCell ref="A9:C9"/>
    <mergeCell ref="A10:C10"/>
    <mergeCell ref="A11:C11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selection activeCell="G22" sqref="G22"/>
    </sheetView>
  </sheetViews>
  <sheetFormatPr defaultColWidth="9.00390625" defaultRowHeight="14.25"/>
  <cols>
    <col min="1" max="1" width="36.375" style="56" customWidth="1"/>
    <col min="2" max="2" width="4.00390625" style="56" customWidth="1"/>
    <col min="3" max="3" width="15.625" style="56" customWidth="1"/>
    <col min="4" max="4" width="37.00390625" style="56" customWidth="1"/>
    <col min="5" max="5" width="3.50390625" style="56" customWidth="1"/>
    <col min="6" max="6" width="15.625" style="56" customWidth="1"/>
    <col min="7" max="7" width="13.875" style="56" customWidth="1"/>
    <col min="8" max="8" width="15.625" style="56" customWidth="1"/>
    <col min="9" max="10" width="9.00390625" style="57" bestFit="1" customWidth="1"/>
    <col min="11" max="11" width="9.00390625" style="56" bestFit="1" customWidth="1"/>
    <col min="12" max="16384" width="9.00390625" style="56" customWidth="1"/>
  </cols>
  <sheetData>
    <row r="1" ht="14.25">
      <c r="A1" s="55"/>
    </row>
    <row r="2" spans="1:10" s="59" customFormat="1" ht="22.5" customHeight="1">
      <c r="A2" s="136" t="s">
        <v>93</v>
      </c>
      <c r="B2" s="136"/>
      <c r="C2" s="136"/>
      <c r="D2" s="136"/>
      <c r="E2" s="136"/>
      <c r="F2" s="136"/>
      <c r="G2" s="136"/>
      <c r="H2" s="136"/>
      <c r="I2" s="58"/>
      <c r="J2" s="58"/>
    </row>
    <row r="3" spans="1:8" ht="18" customHeight="1">
      <c r="A3" s="60"/>
      <c r="B3" s="60"/>
      <c r="C3" s="60"/>
      <c r="D3" s="60"/>
      <c r="E3" s="60"/>
      <c r="F3" s="60"/>
      <c r="G3" s="60"/>
      <c r="H3" s="61" t="s">
        <v>94</v>
      </c>
    </row>
    <row r="4" spans="1:8" ht="15" customHeight="1" thickBot="1">
      <c r="A4" s="172" t="s">
        <v>343</v>
      </c>
      <c r="B4" s="60"/>
      <c r="C4" s="60"/>
      <c r="D4" s="60"/>
      <c r="E4" s="60"/>
      <c r="F4" s="60"/>
      <c r="G4" s="60"/>
      <c r="H4" s="61" t="s">
        <v>7</v>
      </c>
    </row>
    <row r="5" spans="1:10" s="63" customFormat="1" ht="18" customHeight="1">
      <c r="A5" s="137" t="s">
        <v>95</v>
      </c>
      <c r="B5" s="138"/>
      <c r="C5" s="138"/>
      <c r="D5" s="139" t="s">
        <v>96</v>
      </c>
      <c r="E5" s="138"/>
      <c r="F5" s="140"/>
      <c r="G5" s="140"/>
      <c r="H5" s="141"/>
      <c r="I5" s="62"/>
      <c r="J5" s="62"/>
    </row>
    <row r="6" spans="1:10" s="63" customFormat="1" ht="31.5" customHeight="1">
      <c r="A6" s="113" t="s">
        <v>10</v>
      </c>
      <c r="B6" s="114" t="s">
        <v>11</v>
      </c>
      <c r="C6" s="64" t="s">
        <v>12</v>
      </c>
      <c r="D6" s="115" t="s">
        <v>10</v>
      </c>
      <c r="E6" s="114" t="s">
        <v>11</v>
      </c>
      <c r="F6" s="64" t="s">
        <v>81</v>
      </c>
      <c r="G6" s="65" t="s">
        <v>97</v>
      </c>
      <c r="H6" s="66" t="s">
        <v>98</v>
      </c>
      <c r="I6" s="62"/>
      <c r="J6" s="62"/>
    </row>
    <row r="7" spans="1:10" s="63" customFormat="1" ht="14.25" customHeight="1">
      <c r="A7" s="113" t="s">
        <v>13</v>
      </c>
      <c r="B7" s="64"/>
      <c r="C7" s="115" t="s">
        <v>14</v>
      </c>
      <c r="D7" s="115" t="s">
        <v>13</v>
      </c>
      <c r="E7" s="64"/>
      <c r="F7" s="67">
        <v>2</v>
      </c>
      <c r="G7" s="67">
        <v>3</v>
      </c>
      <c r="H7" s="68">
        <v>4</v>
      </c>
      <c r="I7" s="62"/>
      <c r="J7" s="62"/>
    </row>
    <row r="8" spans="1:10" s="63" customFormat="1" ht="18" customHeight="1">
      <c r="A8" s="116" t="s">
        <v>99</v>
      </c>
      <c r="B8" s="117" t="s">
        <v>14</v>
      </c>
      <c r="C8" s="70">
        <v>1392.89</v>
      </c>
      <c r="D8" s="118" t="s">
        <v>17</v>
      </c>
      <c r="E8" s="71">
        <v>30</v>
      </c>
      <c r="F8" s="185">
        <v>176.88</v>
      </c>
      <c r="G8" s="185">
        <v>176.88</v>
      </c>
      <c r="H8" s="186"/>
      <c r="I8" s="62"/>
      <c r="J8" s="62"/>
    </row>
    <row r="9" spans="1:10" s="63" customFormat="1" ht="18" customHeight="1">
      <c r="A9" s="72" t="s">
        <v>100</v>
      </c>
      <c r="B9" s="117" t="s">
        <v>15</v>
      </c>
      <c r="C9" s="70">
        <v>116</v>
      </c>
      <c r="D9" s="118" t="s">
        <v>20</v>
      </c>
      <c r="E9" s="71">
        <v>31</v>
      </c>
      <c r="F9" s="185"/>
      <c r="G9" s="185"/>
      <c r="H9" s="186"/>
      <c r="I9" s="62"/>
      <c r="J9" s="62"/>
    </row>
    <row r="10" spans="1:10" s="63" customFormat="1" ht="18" customHeight="1">
      <c r="A10" s="72"/>
      <c r="B10" s="117" t="s">
        <v>22</v>
      </c>
      <c r="C10" s="70"/>
      <c r="D10" s="118" t="s">
        <v>23</v>
      </c>
      <c r="E10" s="71">
        <v>32</v>
      </c>
      <c r="F10" s="185"/>
      <c r="G10" s="185"/>
      <c r="H10" s="186"/>
      <c r="I10" s="62"/>
      <c r="J10" s="62"/>
    </row>
    <row r="11" spans="1:10" s="63" customFormat="1" ht="18" customHeight="1">
      <c r="A11" s="72"/>
      <c r="B11" s="117" t="s">
        <v>25</v>
      </c>
      <c r="C11" s="70"/>
      <c r="D11" s="118" t="s">
        <v>26</v>
      </c>
      <c r="E11" s="71">
        <v>33</v>
      </c>
      <c r="F11" s="185"/>
      <c r="G11" s="185"/>
      <c r="H11" s="186"/>
      <c r="I11" s="62"/>
      <c r="J11" s="62"/>
    </row>
    <row r="12" spans="1:10" s="63" customFormat="1" ht="18" customHeight="1">
      <c r="A12" s="72"/>
      <c r="B12" s="117" t="s">
        <v>29</v>
      </c>
      <c r="C12" s="70"/>
      <c r="D12" s="118" t="s">
        <v>30</v>
      </c>
      <c r="E12" s="71">
        <v>34</v>
      </c>
      <c r="F12" s="185"/>
      <c r="G12" s="185"/>
      <c r="H12" s="186"/>
      <c r="I12" s="62"/>
      <c r="J12" s="62"/>
    </row>
    <row r="13" spans="1:10" s="63" customFormat="1" ht="18" customHeight="1">
      <c r="A13" s="72"/>
      <c r="B13" s="117" t="s">
        <v>33</v>
      </c>
      <c r="C13" s="70"/>
      <c r="D13" s="118" t="s">
        <v>34</v>
      </c>
      <c r="E13" s="71">
        <v>35</v>
      </c>
      <c r="F13" s="185"/>
      <c r="G13" s="185"/>
      <c r="H13" s="186"/>
      <c r="I13" s="62"/>
      <c r="J13" s="62"/>
    </row>
    <row r="14" spans="1:10" s="63" customFormat="1" ht="18" customHeight="1">
      <c r="A14" s="72"/>
      <c r="B14" s="117" t="s">
        <v>37</v>
      </c>
      <c r="C14" s="70"/>
      <c r="D14" s="118" t="s">
        <v>293</v>
      </c>
      <c r="E14" s="71">
        <v>36</v>
      </c>
      <c r="F14" s="185">
        <v>1122.55</v>
      </c>
      <c r="G14" s="185">
        <v>1091.55</v>
      </c>
      <c r="H14" s="186">
        <v>31</v>
      </c>
      <c r="I14" s="62"/>
      <c r="J14" s="62"/>
    </row>
    <row r="15" spans="1:10" s="63" customFormat="1" ht="18" customHeight="1">
      <c r="A15" s="72"/>
      <c r="B15" s="117" t="s">
        <v>39</v>
      </c>
      <c r="C15" s="70"/>
      <c r="D15" s="118" t="s">
        <v>295</v>
      </c>
      <c r="E15" s="71">
        <v>37</v>
      </c>
      <c r="F15" s="185">
        <v>82.1</v>
      </c>
      <c r="G15" s="185">
        <v>82.1</v>
      </c>
      <c r="H15" s="186"/>
      <c r="I15" s="62"/>
      <c r="J15" s="62"/>
    </row>
    <row r="16" spans="1:10" s="63" customFormat="1" ht="18" customHeight="1">
      <c r="A16" s="72"/>
      <c r="B16" s="117" t="s">
        <v>42</v>
      </c>
      <c r="C16" s="70"/>
      <c r="D16" s="118" t="s">
        <v>296</v>
      </c>
      <c r="E16" s="71">
        <v>38</v>
      </c>
      <c r="F16" s="185">
        <v>18.49</v>
      </c>
      <c r="G16" s="185">
        <v>18.49</v>
      </c>
      <c r="H16" s="186"/>
      <c r="I16" s="62"/>
      <c r="J16" s="62"/>
    </row>
    <row r="17" spans="1:10" s="63" customFormat="1" ht="18" customHeight="1">
      <c r="A17" s="69"/>
      <c r="B17" s="117" t="s">
        <v>46</v>
      </c>
      <c r="C17" s="73"/>
      <c r="D17" s="24" t="s">
        <v>297</v>
      </c>
      <c r="E17" s="71">
        <v>39</v>
      </c>
      <c r="F17" s="185"/>
      <c r="G17" s="185"/>
      <c r="H17" s="187"/>
      <c r="I17" s="62"/>
      <c r="J17" s="62"/>
    </row>
    <row r="18" spans="1:10" s="63" customFormat="1" ht="18" customHeight="1">
      <c r="A18" s="72"/>
      <c r="B18" s="117" t="s">
        <v>50</v>
      </c>
      <c r="C18" s="70"/>
      <c r="D18" s="118" t="s">
        <v>298</v>
      </c>
      <c r="E18" s="71">
        <v>40</v>
      </c>
      <c r="F18" s="185"/>
      <c r="G18" s="185"/>
      <c r="H18" s="186"/>
      <c r="I18" s="62"/>
      <c r="J18" s="62"/>
    </row>
    <row r="19" spans="1:10" s="63" customFormat="1" ht="18" customHeight="1">
      <c r="A19" s="72"/>
      <c r="B19" s="117" t="s">
        <v>54</v>
      </c>
      <c r="C19" s="70"/>
      <c r="D19" s="118" t="s">
        <v>299</v>
      </c>
      <c r="E19" s="71">
        <v>41</v>
      </c>
      <c r="F19" s="185"/>
      <c r="G19" s="185"/>
      <c r="H19" s="186"/>
      <c r="I19" s="62"/>
      <c r="J19" s="62"/>
    </row>
    <row r="20" spans="1:10" s="63" customFormat="1" ht="18" customHeight="1">
      <c r="A20" s="72"/>
      <c r="B20" s="117" t="s">
        <v>57</v>
      </c>
      <c r="C20" s="70"/>
      <c r="D20" s="118" t="s">
        <v>300</v>
      </c>
      <c r="E20" s="71">
        <v>42</v>
      </c>
      <c r="F20" s="185"/>
      <c r="G20" s="185"/>
      <c r="H20" s="186"/>
      <c r="I20" s="62"/>
      <c r="J20" s="62"/>
    </row>
    <row r="21" spans="1:10" s="63" customFormat="1" ht="18" customHeight="1">
      <c r="A21" s="72"/>
      <c r="B21" s="117" t="s">
        <v>60</v>
      </c>
      <c r="C21" s="70"/>
      <c r="D21" s="118" t="s">
        <v>301</v>
      </c>
      <c r="E21" s="71">
        <v>43</v>
      </c>
      <c r="F21" s="185"/>
      <c r="G21" s="185"/>
      <c r="H21" s="186"/>
      <c r="I21" s="62"/>
      <c r="J21" s="62"/>
    </row>
    <row r="22" spans="1:10" s="63" customFormat="1" ht="18" customHeight="1">
      <c r="A22" s="72"/>
      <c r="B22" s="117" t="s">
        <v>61</v>
      </c>
      <c r="C22" s="70"/>
      <c r="D22" s="118" t="s">
        <v>302</v>
      </c>
      <c r="E22" s="71">
        <v>44</v>
      </c>
      <c r="F22" s="185"/>
      <c r="G22" s="185"/>
      <c r="H22" s="186"/>
      <c r="I22" s="62"/>
      <c r="J22" s="62"/>
    </row>
    <row r="23" spans="1:10" s="63" customFormat="1" ht="18" customHeight="1">
      <c r="A23" s="72"/>
      <c r="B23" s="117" t="s">
        <v>63</v>
      </c>
      <c r="C23" s="70"/>
      <c r="D23" s="118" t="s">
        <v>303</v>
      </c>
      <c r="E23" s="71">
        <v>45</v>
      </c>
      <c r="F23" s="185"/>
      <c r="G23" s="185"/>
      <c r="H23" s="186"/>
      <c r="I23" s="62"/>
      <c r="J23" s="62"/>
    </row>
    <row r="24" spans="1:10" s="63" customFormat="1" ht="18" customHeight="1">
      <c r="A24" s="72"/>
      <c r="B24" s="117" t="s">
        <v>18</v>
      </c>
      <c r="C24" s="70"/>
      <c r="D24" s="118" t="s">
        <v>304</v>
      </c>
      <c r="E24" s="71">
        <v>46</v>
      </c>
      <c r="F24" s="185"/>
      <c r="G24" s="185"/>
      <c r="H24" s="186"/>
      <c r="I24" s="62"/>
      <c r="J24" s="62"/>
    </row>
    <row r="25" spans="1:10" s="63" customFormat="1" ht="18" customHeight="1">
      <c r="A25" s="72"/>
      <c r="B25" s="117" t="s">
        <v>419</v>
      </c>
      <c r="C25" s="70"/>
      <c r="D25" s="118" t="s">
        <v>305</v>
      </c>
      <c r="E25" s="71">
        <v>47</v>
      </c>
      <c r="F25" s="185"/>
      <c r="G25" s="185"/>
      <c r="H25" s="186"/>
      <c r="I25" s="62"/>
      <c r="J25" s="62"/>
    </row>
    <row r="26" spans="1:10" s="63" customFormat="1" ht="18" customHeight="1">
      <c r="A26" s="72"/>
      <c r="B26" s="117" t="s">
        <v>420</v>
      </c>
      <c r="C26" s="70"/>
      <c r="D26" s="118" t="s">
        <v>306</v>
      </c>
      <c r="E26" s="71">
        <v>48</v>
      </c>
      <c r="F26" s="185">
        <v>32.32</v>
      </c>
      <c r="G26" s="185">
        <v>32.32</v>
      </c>
      <c r="H26" s="186"/>
      <c r="I26" s="62"/>
      <c r="J26" s="62"/>
    </row>
    <row r="27" spans="1:10" s="63" customFormat="1" ht="18" customHeight="1">
      <c r="A27" s="72"/>
      <c r="B27" s="117" t="s">
        <v>27</v>
      </c>
      <c r="C27" s="70"/>
      <c r="D27" s="118" t="s">
        <v>307</v>
      </c>
      <c r="E27" s="71">
        <v>49</v>
      </c>
      <c r="F27" s="185"/>
      <c r="G27" s="185"/>
      <c r="H27" s="186"/>
      <c r="I27" s="62"/>
      <c r="J27" s="62"/>
    </row>
    <row r="28" spans="1:10" s="63" customFormat="1" ht="18" customHeight="1">
      <c r="A28" s="72"/>
      <c r="B28" s="117" t="s">
        <v>31</v>
      </c>
      <c r="C28" s="70"/>
      <c r="D28" s="118" t="s">
        <v>308</v>
      </c>
      <c r="E28" s="71">
        <v>50</v>
      </c>
      <c r="F28" s="185">
        <v>85</v>
      </c>
      <c r="G28" s="185"/>
      <c r="H28" s="186">
        <v>85</v>
      </c>
      <c r="I28" s="62"/>
      <c r="J28" s="62"/>
    </row>
    <row r="29" spans="1:10" s="63" customFormat="1" ht="18" customHeight="1">
      <c r="A29" s="72"/>
      <c r="B29" s="117" t="s">
        <v>35</v>
      </c>
      <c r="C29" s="70"/>
      <c r="D29" s="118" t="s">
        <v>309</v>
      </c>
      <c r="E29" s="71">
        <v>51</v>
      </c>
      <c r="F29" s="185"/>
      <c r="G29" s="185"/>
      <c r="H29" s="186"/>
      <c r="I29" s="62"/>
      <c r="J29" s="62"/>
    </row>
    <row r="30" spans="1:10" s="63" customFormat="1" ht="18" customHeight="1">
      <c r="A30" s="72"/>
      <c r="B30" s="117" t="s">
        <v>38</v>
      </c>
      <c r="C30" s="70"/>
      <c r="D30" s="118" t="s">
        <v>310</v>
      </c>
      <c r="E30" s="71">
        <v>52</v>
      </c>
      <c r="F30" s="185"/>
      <c r="G30" s="185"/>
      <c r="H30" s="186"/>
      <c r="I30" s="62"/>
      <c r="J30" s="62"/>
    </row>
    <row r="31" spans="1:10" s="63" customFormat="1" ht="18" customHeight="1">
      <c r="A31" s="119" t="s">
        <v>41</v>
      </c>
      <c r="B31" s="117" t="s">
        <v>40</v>
      </c>
      <c r="C31" s="70">
        <f>C8+C9</f>
        <v>1508.89</v>
      </c>
      <c r="D31" s="120" t="s">
        <v>43</v>
      </c>
      <c r="E31" s="71">
        <v>53</v>
      </c>
      <c r="F31" s="188">
        <f>SUM(F8:F30)</f>
        <v>1517.3399999999997</v>
      </c>
      <c r="G31" s="188">
        <f>SUM(G8:G30)</f>
        <v>1401.3399999999997</v>
      </c>
      <c r="H31" s="189">
        <f>SUM(H8:H30)</f>
        <v>116</v>
      </c>
      <c r="I31" s="62"/>
      <c r="J31" s="62"/>
    </row>
    <row r="32" spans="1:10" s="63" customFormat="1" ht="18" customHeight="1">
      <c r="A32" s="69" t="s">
        <v>49</v>
      </c>
      <c r="B32" s="117" t="s">
        <v>44</v>
      </c>
      <c r="C32" s="70">
        <v>237.44</v>
      </c>
      <c r="D32" s="74" t="s">
        <v>58</v>
      </c>
      <c r="E32" s="71">
        <v>54</v>
      </c>
      <c r="F32" s="188">
        <v>228.99</v>
      </c>
      <c r="G32" s="188">
        <v>228.99</v>
      </c>
      <c r="H32" s="190"/>
      <c r="I32" s="62"/>
      <c r="J32" s="62"/>
    </row>
    <row r="33" spans="1:10" s="63" customFormat="1" ht="18" customHeight="1">
      <c r="A33" s="69" t="s">
        <v>101</v>
      </c>
      <c r="B33" s="117" t="s">
        <v>48</v>
      </c>
      <c r="C33" s="70">
        <v>237.44</v>
      </c>
      <c r="D33" s="74"/>
      <c r="E33" s="71">
        <v>55</v>
      </c>
      <c r="F33" s="191"/>
      <c r="G33" s="188"/>
      <c r="H33" s="192"/>
      <c r="I33" s="62"/>
      <c r="J33" s="62"/>
    </row>
    <row r="34" spans="1:10" s="63" customFormat="1" ht="18" customHeight="1">
      <c r="A34" s="79" t="s">
        <v>102</v>
      </c>
      <c r="B34" s="117" t="s">
        <v>52</v>
      </c>
      <c r="C34" s="76"/>
      <c r="D34" s="77"/>
      <c r="E34" s="71">
        <v>56</v>
      </c>
      <c r="F34" s="193"/>
      <c r="G34" s="194"/>
      <c r="H34" s="195"/>
      <c r="I34" s="62"/>
      <c r="J34" s="62"/>
    </row>
    <row r="35" spans="1:10" s="63" customFormat="1" ht="18" customHeight="1">
      <c r="A35" s="75"/>
      <c r="B35" s="117" t="s">
        <v>56</v>
      </c>
      <c r="C35" s="76"/>
      <c r="D35" s="77"/>
      <c r="E35" s="71">
        <v>57</v>
      </c>
      <c r="F35" s="193"/>
      <c r="G35" s="194"/>
      <c r="H35" s="195"/>
      <c r="I35" s="62"/>
      <c r="J35" s="62"/>
    </row>
    <row r="36" spans="1:8" ht="18" customHeight="1" thickBot="1">
      <c r="A36" s="121" t="s">
        <v>62</v>
      </c>
      <c r="B36" s="122" t="s">
        <v>59</v>
      </c>
      <c r="C36" s="78">
        <f>C32+C31</f>
        <v>1746.3300000000002</v>
      </c>
      <c r="D36" s="123" t="s">
        <v>62</v>
      </c>
      <c r="E36" s="177">
        <v>58</v>
      </c>
      <c r="F36" s="196">
        <f>F31+F32</f>
        <v>1746.3299999999997</v>
      </c>
      <c r="G36" s="196">
        <f>G31+G32</f>
        <v>1630.3299999999997</v>
      </c>
      <c r="H36" s="197">
        <f>H31+H32</f>
        <v>116</v>
      </c>
    </row>
    <row r="37" s="32" customFormat="1" ht="18" customHeight="1">
      <c r="A37" s="11" t="s">
        <v>103</v>
      </c>
    </row>
    <row r="38" s="32" customFormat="1" ht="18" customHeight="1">
      <c r="A38" s="1" t="s">
        <v>104</v>
      </c>
    </row>
  </sheetData>
  <sheetProtection/>
  <mergeCells count="3">
    <mergeCell ref="A2:H2"/>
    <mergeCell ref="A5:C5"/>
    <mergeCell ref="D5:H5"/>
  </mergeCells>
  <printOptions horizontalCentered="1"/>
  <pageMargins left="0.3541666666666667" right="0.3541666666666667" top="0.5902777777777778" bottom="0.7868055555555555" header="0.5118055555555555" footer="0.5118055555555555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N30" sqref="N30"/>
    </sheetView>
  </sheetViews>
  <sheetFormatPr defaultColWidth="9.00390625" defaultRowHeight="14.25"/>
  <cols>
    <col min="1" max="1" width="3.25390625" style="1" customWidth="1"/>
    <col min="2" max="2" width="2.75390625" style="1" customWidth="1"/>
    <col min="3" max="3" width="3.00390625" style="1" customWidth="1"/>
    <col min="4" max="4" width="32.125" style="1" customWidth="1"/>
    <col min="5" max="5" width="8.625" style="1" customWidth="1"/>
    <col min="6" max="6" width="9.125" style="1" customWidth="1"/>
    <col min="7" max="7" width="10.00390625" style="1" customWidth="1"/>
    <col min="8" max="8" width="9.125" style="1" customWidth="1"/>
    <col min="9" max="9" width="8.75390625" style="1" customWidth="1"/>
    <col min="10" max="10" width="9.875" style="1" customWidth="1"/>
    <col min="11" max="11" width="9.25390625" style="1" customWidth="1"/>
    <col min="12" max="12" width="9.00390625" style="1" customWidth="1"/>
    <col min="13" max="13" width="9.125" style="1" customWidth="1"/>
    <col min="14" max="17" width="9.625" style="1" customWidth="1"/>
    <col min="18" max="18" width="9.00390625" style="1" bestFit="1" customWidth="1"/>
    <col min="19" max="16384" width="9.00390625" style="1" customWidth="1"/>
  </cols>
  <sheetData>
    <row r="1" spans="1:17" ht="14.25">
      <c r="A1" s="3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42" t="s">
        <v>105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106</v>
      </c>
    </row>
    <row r="4" spans="1:17" s="6" customFormat="1" ht="18" customHeight="1">
      <c r="A4" s="171" t="s">
        <v>343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55" t="s">
        <v>69</v>
      </c>
      <c r="B5" s="155"/>
      <c r="C5" s="155"/>
      <c r="D5" s="155" t="s">
        <v>70</v>
      </c>
      <c r="E5" s="143" t="s">
        <v>49</v>
      </c>
      <c r="F5" s="144"/>
      <c r="G5" s="145"/>
      <c r="H5" s="146" t="s">
        <v>107</v>
      </c>
      <c r="I5" s="147"/>
      <c r="J5" s="148"/>
      <c r="K5" s="149" t="s">
        <v>108</v>
      </c>
      <c r="L5" s="150"/>
      <c r="M5" s="151"/>
      <c r="N5" s="149" t="s">
        <v>58</v>
      </c>
      <c r="O5" s="150"/>
      <c r="P5" s="150"/>
      <c r="Q5" s="151"/>
    </row>
    <row r="6" spans="1:17" s="3" customFormat="1" ht="30" customHeight="1">
      <c r="A6" s="155"/>
      <c r="B6" s="155"/>
      <c r="C6" s="155"/>
      <c r="D6" s="155"/>
      <c r="E6" s="155" t="s">
        <v>81</v>
      </c>
      <c r="F6" s="156" t="s">
        <v>109</v>
      </c>
      <c r="G6" s="156" t="s">
        <v>110</v>
      </c>
      <c r="H6" s="156" t="s">
        <v>81</v>
      </c>
      <c r="I6" s="156" t="s">
        <v>111</v>
      </c>
      <c r="J6" s="156" t="s">
        <v>112</v>
      </c>
      <c r="K6" s="155" t="s">
        <v>81</v>
      </c>
      <c r="L6" s="156" t="s">
        <v>111</v>
      </c>
      <c r="M6" s="156" t="s">
        <v>112</v>
      </c>
      <c r="N6" s="155" t="s">
        <v>81</v>
      </c>
      <c r="O6" s="156" t="s">
        <v>109</v>
      </c>
      <c r="P6" s="152" t="s">
        <v>110</v>
      </c>
      <c r="Q6" s="153"/>
    </row>
    <row r="7" spans="1:17" s="3" customFormat="1" ht="53.25" customHeight="1">
      <c r="A7" s="155"/>
      <c r="B7" s="155"/>
      <c r="C7" s="155"/>
      <c r="D7" s="155"/>
      <c r="E7" s="155"/>
      <c r="F7" s="156"/>
      <c r="G7" s="156"/>
      <c r="H7" s="156"/>
      <c r="I7" s="155"/>
      <c r="J7" s="155"/>
      <c r="K7" s="155"/>
      <c r="L7" s="155"/>
      <c r="M7" s="155"/>
      <c r="N7" s="155"/>
      <c r="O7" s="156"/>
      <c r="P7" s="82" t="s">
        <v>113</v>
      </c>
      <c r="Q7" s="86" t="s">
        <v>114</v>
      </c>
    </row>
    <row r="8" spans="1:17" s="3" customFormat="1" ht="19.5" customHeight="1">
      <c r="A8" s="155" t="s">
        <v>77</v>
      </c>
      <c r="B8" s="155" t="s">
        <v>78</v>
      </c>
      <c r="C8" s="155" t="s">
        <v>79</v>
      </c>
      <c r="D8" s="85" t="s">
        <v>80</v>
      </c>
      <c r="E8" s="83">
        <v>1</v>
      </c>
      <c r="F8" s="83">
        <v>2</v>
      </c>
      <c r="G8" s="83">
        <v>3</v>
      </c>
      <c r="H8" s="83">
        <v>4</v>
      </c>
      <c r="I8" s="83">
        <v>5</v>
      </c>
      <c r="J8" s="83">
        <v>6</v>
      </c>
      <c r="K8" s="83">
        <v>7</v>
      </c>
      <c r="L8" s="83">
        <v>8</v>
      </c>
      <c r="M8" s="83">
        <v>9</v>
      </c>
      <c r="N8" s="83">
        <v>10</v>
      </c>
      <c r="O8" s="83">
        <v>11</v>
      </c>
      <c r="P8" s="83">
        <v>12</v>
      </c>
      <c r="Q8" s="83">
        <v>13</v>
      </c>
    </row>
    <row r="9" spans="1:17" s="3" customFormat="1" ht="24" customHeight="1">
      <c r="A9" s="155"/>
      <c r="B9" s="155"/>
      <c r="C9" s="155"/>
      <c r="D9" s="83" t="s">
        <v>81</v>
      </c>
      <c r="E9" s="46">
        <f>F9+G9</f>
        <v>237.43</v>
      </c>
      <c r="F9" s="46">
        <f>F10+F18+G34+G37+G40</f>
        <v>29.21</v>
      </c>
      <c r="G9" s="46">
        <f>G10+G18+G34+G37+G40</f>
        <v>208.22</v>
      </c>
      <c r="H9" s="46">
        <f>I9+J9</f>
        <v>1392.89</v>
      </c>
      <c r="I9" s="46">
        <f>I10+I18+I34+I37+I40</f>
        <v>476.26000000000005</v>
      </c>
      <c r="J9" s="46">
        <f>J10+J18+J34+J37+J40</f>
        <v>916.63</v>
      </c>
      <c r="K9" s="46">
        <f>L9+M9</f>
        <v>1401.34</v>
      </c>
      <c r="L9" s="46">
        <f>L10+L18+L34+L37+L40</f>
        <v>503.64000000000004</v>
      </c>
      <c r="M9" s="46">
        <f>M10+M18+M34+M37+M40</f>
        <v>897.6999999999999</v>
      </c>
      <c r="N9" s="46">
        <f>O9+P9</f>
        <v>228.99</v>
      </c>
      <c r="O9" s="46">
        <f>O10+O18+O34+O37+O40</f>
        <v>1.83</v>
      </c>
      <c r="P9" s="46">
        <f>P10+P18+P34+P37+P40</f>
        <v>227.16</v>
      </c>
      <c r="Q9" s="46">
        <f>Q10+Q18+Q34+Q37+Q40</f>
        <v>227.16</v>
      </c>
    </row>
    <row r="10" spans="1:17" s="3" customFormat="1" ht="24" customHeight="1">
      <c r="A10" s="181" t="s">
        <v>344</v>
      </c>
      <c r="B10" s="182" t="s">
        <v>120</v>
      </c>
      <c r="C10" s="183" t="s">
        <v>120</v>
      </c>
      <c r="D10" s="184" t="s">
        <v>385</v>
      </c>
      <c r="E10" s="46">
        <f aca="true" t="shared" si="0" ref="E10:E43">F10+G10</f>
        <v>49.99</v>
      </c>
      <c r="F10" s="46"/>
      <c r="G10" s="46">
        <v>49.99</v>
      </c>
      <c r="H10" s="46">
        <f aca="true" t="shared" si="1" ref="H10:H43">I10+J10</f>
        <v>126.88</v>
      </c>
      <c r="I10" s="46">
        <v>42.23</v>
      </c>
      <c r="J10" s="46">
        <v>84.65</v>
      </c>
      <c r="K10" s="46">
        <f aca="true" t="shared" si="2" ref="K10:K43">L10+M10</f>
        <v>176.88</v>
      </c>
      <c r="L10" s="46">
        <v>42.23</v>
      </c>
      <c r="M10" s="46">
        <v>134.65</v>
      </c>
      <c r="N10" s="46"/>
      <c r="O10" s="46"/>
      <c r="P10" s="46"/>
      <c r="Q10" s="46"/>
    </row>
    <row r="11" spans="1:17" s="3" customFormat="1" ht="24" customHeight="1">
      <c r="A11" s="181" t="s">
        <v>345</v>
      </c>
      <c r="B11" s="182" t="s">
        <v>120</v>
      </c>
      <c r="C11" s="183" t="s">
        <v>120</v>
      </c>
      <c r="D11" s="184" t="s">
        <v>386</v>
      </c>
      <c r="E11" s="46">
        <f t="shared" si="0"/>
        <v>42.12</v>
      </c>
      <c r="F11" s="46"/>
      <c r="G11" s="46">
        <v>42.12</v>
      </c>
      <c r="H11" s="46">
        <f t="shared" si="1"/>
        <v>14.56</v>
      </c>
      <c r="I11" s="46"/>
      <c r="J11" s="46">
        <v>14.56</v>
      </c>
      <c r="K11" s="46">
        <f t="shared" si="2"/>
        <v>56.69</v>
      </c>
      <c r="L11" s="46"/>
      <c r="M11" s="46">
        <v>56.69</v>
      </c>
      <c r="N11" s="46"/>
      <c r="O11" s="46"/>
      <c r="P11" s="46"/>
      <c r="Q11" s="46"/>
    </row>
    <row r="12" spans="1:17" s="3" customFormat="1" ht="24" customHeight="1">
      <c r="A12" s="181" t="s">
        <v>346</v>
      </c>
      <c r="B12" s="182" t="s">
        <v>120</v>
      </c>
      <c r="C12" s="183" t="s">
        <v>120</v>
      </c>
      <c r="D12" s="184" t="s">
        <v>387</v>
      </c>
      <c r="E12" s="46">
        <f t="shared" si="0"/>
        <v>42.12</v>
      </c>
      <c r="F12" s="46"/>
      <c r="G12" s="46">
        <v>42.12</v>
      </c>
      <c r="H12" s="46">
        <f t="shared" si="1"/>
        <v>10</v>
      </c>
      <c r="I12" s="46"/>
      <c r="J12" s="46">
        <v>10</v>
      </c>
      <c r="K12" s="46">
        <f t="shared" si="2"/>
        <v>52.12</v>
      </c>
      <c r="L12" s="46"/>
      <c r="M12" s="46">
        <v>52.12</v>
      </c>
      <c r="N12" s="46"/>
      <c r="O12" s="46"/>
      <c r="P12" s="46"/>
      <c r="Q12" s="46"/>
    </row>
    <row r="13" spans="1:17" s="3" customFormat="1" ht="24" customHeight="1">
      <c r="A13" s="181" t="s">
        <v>347</v>
      </c>
      <c r="B13" s="182" t="s">
        <v>120</v>
      </c>
      <c r="C13" s="183" t="s">
        <v>120</v>
      </c>
      <c r="D13" s="184" t="s">
        <v>388</v>
      </c>
      <c r="E13" s="46"/>
      <c r="F13" s="46"/>
      <c r="G13" s="46"/>
      <c r="H13" s="46">
        <f t="shared" si="1"/>
        <v>4.56</v>
      </c>
      <c r="I13" s="46"/>
      <c r="J13" s="46">
        <v>4.56</v>
      </c>
      <c r="K13" s="46">
        <f t="shared" si="2"/>
        <v>4.57</v>
      </c>
      <c r="L13" s="46"/>
      <c r="M13" s="46">
        <v>4.57</v>
      </c>
      <c r="N13" s="46"/>
      <c r="O13" s="46"/>
      <c r="P13" s="46"/>
      <c r="Q13" s="46"/>
    </row>
    <row r="14" spans="1:17" s="3" customFormat="1" ht="24" customHeight="1">
      <c r="A14" s="181" t="s">
        <v>348</v>
      </c>
      <c r="B14" s="182" t="s">
        <v>120</v>
      </c>
      <c r="C14" s="183" t="s">
        <v>120</v>
      </c>
      <c r="D14" s="184" t="s">
        <v>389</v>
      </c>
      <c r="E14" s="46">
        <f t="shared" si="0"/>
        <v>7.87</v>
      </c>
      <c r="F14" s="46"/>
      <c r="G14" s="46">
        <v>7.87</v>
      </c>
      <c r="H14" s="46">
        <f t="shared" si="1"/>
        <v>112.31</v>
      </c>
      <c r="I14" s="46">
        <v>42.22</v>
      </c>
      <c r="J14" s="46">
        <v>70.09</v>
      </c>
      <c r="K14" s="46">
        <f t="shared" si="2"/>
        <v>120.19</v>
      </c>
      <c r="L14" s="46">
        <v>42.23</v>
      </c>
      <c r="M14" s="46">
        <v>77.96</v>
      </c>
      <c r="N14" s="46"/>
      <c r="O14" s="46"/>
      <c r="P14" s="46"/>
      <c r="Q14" s="46"/>
    </row>
    <row r="15" spans="1:17" s="3" customFormat="1" ht="24" customHeight="1">
      <c r="A15" s="181" t="s">
        <v>349</v>
      </c>
      <c r="B15" s="182" t="s">
        <v>120</v>
      </c>
      <c r="C15" s="183" t="s">
        <v>120</v>
      </c>
      <c r="D15" s="184" t="s">
        <v>390</v>
      </c>
      <c r="E15" s="46"/>
      <c r="F15" s="46"/>
      <c r="G15" s="46"/>
      <c r="H15" s="46">
        <f t="shared" si="1"/>
        <v>42.22</v>
      </c>
      <c r="I15" s="46">
        <v>42.22</v>
      </c>
      <c r="J15" s="46"/>
      <c r="K15" s="46">
        <f t="shared" si="2"/>
        <v>42.23</v>
      </c>
      <c r="L15" s="46">
        <v>42.23</v>
      </c>
      <c r="M15" s="46"/>
      <c r="N15" s="46"/>
      <c r="O15" s="46"/>
      <c r="P15" s="46"/>
      <c r="Q15" s="46"/>
    </row>
    <row r="16" spans="1:17" s="3" customFormat="1" ht="24" customHeight="1">
      <c r="A16" s="181" t="s">
        <v>350</v>
      </c>
      <c r="B16" s="182" t="s">
        <v>120</v>
      </c>
      <c r="C16" s="183" t="s">
        <v>120</v>
      </c>
      <c r="D16" s="184" t="s">
        <v>387</v>
      </c>
      <c r="E16" s="46"/>
      <c r="F16" s="46"/>
      <c r="G16" s="46"/>
      <c r="H16" s="46">
        <f t="shared" si="1"/>
        <v>7</v>
      </c>
      <c r="I16" s="46"/>
      <c r="J16" s="46">
        <v>7</v>
      </c>
      <c r="K16" s="46">
        <f t="shared" si="2"/>
        <v>7</v>
      </c>
      <c r="L16" s="46"/>
      <c r="M16" s="46">
        <v>7</v>
      </c>
      <c r="N16" s="46"/>
      <c r="O16" s="46"/>
      <c r="P16" s="46"/>
      <c r="Q16" s="46"/>
    </row>
    <row r="17" spans="1:17" s="3" customFormat="1" ht="24" customHeight="1">
      <c r="A17" s="181" t="s">
        <v>351</v>
      </c>
      <c r="B17" s="182" t="s">
        <v>120</v>
      </c>
      <c r="C17" s="183" t="s">
        <v>120</v>
      </c>
      <c r="D17" s="184" t="s">
        <v>391</v>
      </c>
      <c r="E17" s="46">
        <f t="shared" si="0"/>
        <v>7.87</v>
      </c>
      <c r="F17" s="46"/>
      <c r="G17" s="46">
        <v>7.87</v>
      </c>
      <c r="H17" s="46">
        <f t="shared" si="1"/>
        <v>63.09</v>
      </c>
      <c r="I17" s="46"/>
      <c r="J17" s="46">
        <v>63.09</v>
      </c>
      <c r="K17" s="46">
        <f t="shared" si="2"/>
        <v>70.96</v>
      </c>
      <c r="L17" s="46"/>
      <c r="M17" s="46">
        <v>70.96</v>
      </c>
      <c r="N17" s="46"/>
      <c r="O17" s="46"/>
      <c r="P17" s="46"/>
      <c r="Q17" s="46"/>
    </row>
    <row r="18" spans="1:17" s="3" customFormat="1" ht="24" customHeight="1">
      <c r="A18" s="181" t="s">
        <v>352</v>
      </c>
      <c r="B18" s="182" t="s">
        <v>120</v>
      </c>
      <c r="C18" s="183" t="s">
        <v>120</v>
      </c>
      <c r="D18" s="184" t="s">
        <v>392</v>
      </c>
      <c r="E18" s="46">
        <f t="shared" si="0"/>
        <v>187.44</v>
      </c>
      <c r="F18" s="46">
        <v>29.21</v>
      </c>
      <c r="G18" s="46">
        <v>158.23</v>
      </c>
      <c r="H18" s="46">
        <f t="shared" si="1"/>
        <v>1133.1</v>
      </c>
      <c r="I18" s="46">
        <v>301.12</v>
      </c>
      <c r="J18" s="46">
        <v>831.98</v>
      </c>
      <c r="K18" s="46">
        <f t="shared" si="2"/>
        <v>1091.55</v>
      </c>
      <c r="L18" s="46">
        <v>328.5</v>
      </c>
      <c r="M18" s="46">
        <v>763.05</v>
      </c>
      <c r="N18" s="46">
        <f aca="true" t="shared" si="3" ref="N10:N43">O18+P18</f>
        <v>228.99</v>
      </c>
      <c r="O18" s="46">
        <v>1.83</v>
      </c>
      <c r="P18" s="46">
        <v>227.16</v>
      </c>
      <c r="Q18" s="46">
        <v>227.16</v>
      </c>
    </row>
    <row r="19" spans="1:17" s="3" customFormat="1" ht="24" customHeight="1">
      <c r="A19" s="181" t="s">
        <v>353</v>
      </c>
      <c r="B19" s="182" t="s">
        <v>120</v>
      </c>
      <c r="C19" s="183" t="s">
        <v>120</v>
      </c>
      <c r="D19" s="184" t="s">
        <v>393</v>
      </c>
      <c r="E19" s="46">
        <f t="shared" si="0"/>
        <v>184.1</v>
      </c>
      <c r="F19" s="46">
        <v>29.21</v>
      </c>
      <c r="G19" s="46">
        <v>154.89</v>
      </c>
      <c r="H19" s="46">
        <f t="shared" si="1"/>
        <v>952.11</v>
      </c>
      <c r="I19" s="46">
        <v>301.12</v>
      </c>
      <c r="J19" s="46">
        <v>650.99</v>
      </c>
      <c r="K19" s="46">
        <f t="shared" si="2"/>
        <v>1075.05</v>
      </c>
      <c r="L19" s="46">
        <v>328.5</v>
      </c>
      <c r="M19" s="46">
        <v>746.55</v>
      </c>
      <c r="N19" s="46">
        <f t="shared" si="3"/>
        <v>61.16</v>
      </c>
      <c r="O19" s="46">
        <v>1.83</v>
      </c>
      <c r="P19" s="46">
        <v>59.33</v>
      </c>
      <c r="Q19" s="46">
        <v>59.33</v>
      </c>
    </row>
    <row r="20" spans="1:17" s="3" customFormat="1" ht="24" customHeight="1">
      <c r="A20" s="181" t="s">
        <v>354</v>
      </c>
      <c r="B20" s="182" t="s">
        <v>120</v>
      </c>
      <c r="C20" s="183" t="s">
        <v>120</v>
      </c>
      <c r="D20" s="184" t="s">
        <v>390</v>
      </c>
      <c r="E20" s="46">
        <f t="shared" si="0"/>
        <v>29.21</v>
      </c>
      <c r="F20" s="46">
        <v>29.21</v>
      </c>
      <c r="G20" s="46"/>
      <c r="H20" s="46">
        <f t="shared" si="1"/>
        <v>301.12</v>
      </c>
      <c r="I20" s="46">
        <v>301.12</v>
      </c>
      <c r="J20" s="46"/>
      <c r="K20" s="46">
        <f t="shared" si="2"/>
        <v>328.5</v>
      </c>
      <c r="L20" s="46">
        <v>328.5</v>
      </c>
      <c r="M20" s="46"/>
      <c r="N20" s="46">
        <f t="shared" si="3"/>
        <v>1.83</v>
      </c>
      <c r="O20" s="46">
        <v>1.83</v>
      </c>
      <c r="P20" s="46"/>
      <c r="Q20" s="46"/>
    </row>
    <row r="21" spans="1:17" s="3" customFormat="1" ht="24" customHeight="1">
      <c r="A21" s="181" t="s">
        <v>355</v>
      </c>
      <c r="B21" s="182" t="s">
        <v>120</v>
      </c>
      <c r="C21" s="183" t="s">
        <v>120</v>
      </c>
      <c r="D21" s="184" t="s">
        <v>387</v>
      </c>
      <c r="E21" s="46">
        <f t="shared" si="0"/>
        <v>1.6</v>
      </c>
      <c r="F21" s="46"/>
      <c r="G21" s="46">
        <v>1.6</v>
      </c>
      <c r="H21" s="46">
        <f t="shared" si="1"/>
        <v>64.61</v>
      </c>
      <c r="I21" s="46"/>
      <c r="J21" s="46">
        <v>64.61</v>
      </c>
      <c r="K21" s="46">
        <f t="shared" si="2"/>
        <v>66.21</v>
      </c>
      <c r="L21" s="46"/>
      <c r="M21" s="46">
        <v>66.21</v>
      </c>
      <c r="N21" s="46"/>
      <c r="O21" s="46"/>
      <c r="P21" s="46"/>
      <c r="Q21" s="46"/>
    </row>
    <row r="22" spans="1:17" s="3" customFormat="1" ht="24" customHeight="1">
      <c r="A22" s="181" t="s">
        <v>356</v>
      </c>
      <c r="B22" s="182" t="s">
        <v>120</v>
      </c>
      <c r="C22" s="183" t="s">
        <v>120</v>
      </c>
      <c r="D22" s="184" t="s">
        <v>394</v>
      </c>
      <c r="E22" s="46"/>
      <c r="F22" s="46"/>
      <c r="G22" s="46"/>
      <c r="H22" s="46">
        <f t="shared" si="1"/>
        <v>55</v>
      </c>
      <c r="I22" s="46"/>
      <c r="J22" s="46">
        <v>55</v>
      </c>
      <c r="K22" s="46">
        <f t="shared" si="2"/>
        <v>30.67</v>
      </c>
      <c r="L22" s="46"/>
      <c r="M22" s="46">
        <v>30.67</v>
      </c>
      <c r="N22" s="46">
        <f t="shared" si="3"/>
        <v>24.33</v>
      </c>
      <c r="O22" s="46"/>
      <c r="P22" s="46">
        <v>24.33</v>
      </c>
      <c r="Q22" s="46">
        <v>24.33</v>
      </c>
    </row>
    <row r="23" spans="1:17" s="3" customFormat="1" ht="24" customHeight="1">
      <c r="A23" s="181" t="s">
        <v>357</v>
      </c>
      <c r="B23" s="182" t="s">
        <v>120</v>
      </c>
      <c r="C23" s="183" t="s">
        <v>120</v>
      </c>
      <c r="D23" s="184" t="s">
        <v>395</v>
      </c>
      <c r="E23" s="46">
        <f t="shared" si="0"/>
        <v>0.04</v>
      </c>
      <c r="F23" s="46"/>
      <c r="G23" s="46">
        <v>0.04</v>
      </c>
      <c r="H23" s="46">
        <f t="shared" si="1"/>
        <v>157</v>
      </c>
      <c r="I23" s="46"/>
      <c r="J23" s="46">
        <v>157</v>
      </c>
      <c r="K23" s="46">
        <f t="shared" si="2"/>
        <v>157.05</v>
      </c>
      <c r="L23" s="46"/>
      <c r="M23" s="46">
        <v>157.05</v>
      </c>
      <c r="N23" s="46"/>
      <c r="O23" s="46"/>
      <c r="P23" s="46"/>
      <c r="Q23" s="46"/>
    </row>
    <row r="24" spans="1:17" s="3" customFormat="1" ht="24" customHeight="1">
      <c r="A24" s="181" t="s">
        <v>358</v>
      </c>
      <c r="B24" s="182" t="s">
        <v>120</v>
      </c>
      <c r="C24" s="183" t="s">
        <v>120</v>
      </c>
      <c r="D24" s="184" t="s">
        <v>396</v>
      </c>
      <c r="E24" s="46"/>
      <c r="F24" s="46"/>
      <c r="G24" s="46"/>
      <c r="H24" s="46">
        <f t="shared" si="1"/>
        <v>35</v>
      </c>
      <c r="I24" s="46"/>
      <c r="J24" s="46">
        <v>35</v>
      </c>
      <c r="K24" s="46">
        <f t="shared" si="2"/>
        <v>0</v>
      </c>
      <c r="L24" s="46"/>
      <c r="M24" s="46"/>
      <c r="N24" s="46">
        <f t="shared" si="3"/>
        <v>35</v>
      </c>
      <c r="O24" s="46"/>
      <c r="P24" s="46">
        <v>35</v>
      </c>
      <c r="Q24" s="46">
        <v>35</v>
      </c>
    </row>
    <row r="25" spans="1:17" s="3" customFormat="1" ht="24" customHeight="1">
      <c r="A25" s="181" t="s">
        <v>359</v>
      </c>
      <c r="B25" s="182" t="s">
        <v>120</v>
      </c>
      <c r="C25" s="183" t="s">
        <v>120</v>
      </c>
      <c r="D25" s="184" t="s">
        <v>397</v>
      </c>
      <c r="E25" s="46">
        <f t="shared" si="0"/>
        <v>2.02</v>
      </c>
      <c r="F25" s="46"/>
      <c r="G25" s="46">
        <v>2.02</v>
      </c>
      <c r="H25" s="46">
        <f t="shared" si="1"/>
        <v>4</v>
      </c>
      <c r="I25" s="46"/>
      <c r="J25" s="46">
        <v>4</v>
      </c>
      <c r="K25" s="46">
        <f t="shared" si="2"/>
        <v>6.02</v>
      </c>
      <c r="L25" s="46"/>
      <c r="M25" s="46">
        <v>6.02</v>
      </c>
      <c r="N25" s="46"/>
      <c r="O25" s="46"/>
      <c r="P25" s="46"/>
      <c r="Q25" s="46"/>
    </row>
    <row r="26" spans="1:17" s="3" customFormat="1" ht="24" customHeight="1">
      <c r="A26" s="181" t="s">
        <v>360</v>
      </c>
      <c r="B26" s="182" t="s">
        <v>120</v>
      </c>
      <c r="C26" s="183" t="s">
        <v>120</v>
      </c>
      <c r="D26" s="184" t="s">
        <v>398</v>
      </c>
      <c r="E26" s="46">
        <f t="shared" si="0"/>
        <v>151.22</v>
      </c>
      <c r="F26" s="46"/>
      <c r="G26" s="46">
        <v>151.22</v>
      </c>
      <c r="H26" s="46">
        <f t="shared" si="1"/>
        <v>335.38</v>
      </c>
      <c r="I26" s="46"/>
      <c r="J26" s="46">
        <v>335.38</v>
      </c>
      <c r="K26" s="46">
        <f t="shared" si="2"/>
        <v>486.6</v>
      </c>
      <c r="L26" s="46"/>
      <c r="M26" s="46">
        <v>486.6</v>
      </c>
      <c r="N26" s="46"/>
      <c r="O26" s="46"/>
      <c r="P26" s="46"/>
      <c r="Q26" s="46"/>
    </row>
    <row r="27" spans="1:17" s="3" customFormat="1" ht="24" customHeight="1">
      <c r="A27" s="181" t="s">
        <v>361</v>
      </c>
      <c r="B27" s="182" t="s">
        <v>120</v>
      </c>
      <c r="C27" s="183" t="s">
        <v>120</v>
      </c>
      <c r="D27" s="184" t="s">
        <v>399</v>
      </c>
      <c r="E27" s="46">
        <f t="shared" si="0"/>
        <v>2.5</v>
      </c>
      <c r="F27" s="46"/>
      <c r="G27" s="46">
        <v>2.5</v>
      </c>
      <c r="H27" s="46">
        <f t="shared" si="1"/>
        <v>11</v>
      </c>
      <c r="I27" s="46"/>
      <c r="J27" s="46">
        <v>11</v>
      </c>
      <c r="K27" s="46">
        <f t="shared" si="2"/>
        <v>13.5</v>
      </c>
      <c r="L27" s="46"/>
      <c r="M27" s="46">
        <v>13.5</v>
      </c>
      <c r="N27" s="46"/>
      <c r="O27" s="46"/>
      <c r="P27" s="46"/>
      <c r="Q27" s="46"/>
    </row>
    <row r="28" spans="1:17" s="3" customFormat="1" ht="24" customHeight="1">
      <c r="A28" s="181" t="s">
        <v>362</v>
      </c>
      <c r="B28" s="182" t="s">
        <v>120</v>
      </c>
      <c r="C28" s="183" t="s">
        <v>120</v>
      </c>
      <c r="D28" s="184" t="s">
        <v>400</v>
      </c>
      <c r="E28" s="46">
        <f t="shared" si="0"/>
        <v>2.5</v>
      </c>
      <c r="F28" s="46"/>
      <c r="G28" s="46">
        <v>2.5</v>
      </c>
      <c r="H28" s="46">
        <f t="shared" si="1"/>
        <v>11</v>
      </c>
      <c r="I28" s="46"/>
      <c r="J28" s="46">
        <v>11</v>
      </c>
      <c r="K28" s="46">
        <f t="shared" si="2"/>
        <v>13.5</v>
      </c>
      <c r="L28" s="46"/>
      <c r="M28" s="46">
        <v>13.5</v>
      </c>
      <c r="N28" s="46"/>
      <c r="O28" s="46"/>
      <c r="P28" s="46"/>
      <c r="Q28" s="46"/>
    </row>
    <row r="29" spans="1:17" s="3" customFormat="1" ht="24" customHeight="1">
      <c r="A29" s="181" t="s">
        <v>363</v>
      </c>
      <c r="B29" s="182" t="s">
        <v>120</v>
      </c>
      <c r="C29" s="183" t="s">
        <v>120</v>
      </c>
      <c r="D29" s="184" t="s">
        <v>401</v>
      </c>
      <c r="E29" s="46"/>
      <c r="F29" s="46"/>
      <c r="G29" s="46"/>
      <c r="H29" s="46">
        <f t="shared" si="1"/>
        <v>169.99</v>
      </c>
      <c r="I29" s="46"/>
      <c r="J29" s="46">
        <v>169.99</v>
      </c>
      <c r="K29" s="46">
        <f t="shared" si="2"/>
        <v>3</v>
      </c>
      <c r="L29" s="46"/>
      <c r="M29" s="46">
        <v>3</v>
      </c>
      <c r="N29" s="46">
        <f t="shared" si="3"/>
        <v>166.99</v>
      </c>
      <c r="O29" s="46"/>
      <c r="P29" s="46">
        <v>166.99</v>
      </c>
      <c r="Q29" s="46">
        <v>166.99</v>
      </c>
    </row>
    <row r="30" spans="1:17" s="3" customFormat="1" ht="24" customHeight="1">
      <c r="A30" s="181" t="s">
        <v>364</v>
      </c>
      <c r="B30" s="182" t="s">
        <v>120</v>
      </c>
      <c r="C30" s="183" t="s">
        <v>120</v>
      </c>
      <c r="D30" s="184" t="s">
        <v>402</v>
      </c>
      <c r="E30" s="46"/>
      <c r="F30" s="46"/>
      <c r="G30" s="46"/>
      <c r="H30" s="46">
        <f t="shared" si="1"/>
        <v>3</v>
      </c>
      <c r="I30" s="46"/>
      <c r="J30" s="46">
        <v>3</v>
      </c>
      <c r="K30" s="46">
        <f t="shared" si="2"/>
        <v>3</v>
      </c>
      <c r="L30" s="46"/>
      <c r="M30" s="46">
        <v>3</v>
      </c>
      <c r="N30" s="46"/>
      <c r="O30" s="46"/>
      <c r="P30" s="46"/>
      <c r="Q30" s="46"/>
    </row>
    <row r="31" spans="1:17" s="3" customFormat="1" ht="24" customHeight="1">
      <c r="A31" s="181" t="s">
        <v>365</v>
      </c>
      <c r="B31" s="182" t="s">
        <v>120</v>
      </c>
      <c r="C31" s="183" t="s">
        <v>120</v>
      </c>
      <c r="D31" s="184" t="s">
        <v>403</v>
      </c>
      <c r="E31" s="46"/>
      <c r="F31" s="46"/>
      <c r="G31" s="46"/>
      <c r="H31" s="46">
        <f t="shared" si="1"/>
        <v>166.99</v>
      </c>
      <c r="I31" s="46"/>
      <c r="J31" s="46">
        <v>166.99</v>
      </c>
      <c r="K31" s="46"/>
      <c r="L31" s="46"/>
      <c r="M31" s="46"/>
      <c r="N31" s="46">
        <f t="shared" si="3"/>
        <v>166.99</v>
      </c>
      <c r="O31" s="46"/>
      <c r="P31" s="46">
        <v>166.99</v>
      </c>
      <c r="Q31" s="46">
        <v>166.99</v>
      </c>
    </row>
    <row r="32" spans="1:17" s="3" customFormat="1" ht="24" customHeight="1">
      <c r="A32" s="181" t="s">
        <v>423</v>
      </c>
      <c r="B32" s="182" t="s">
        <v>120</v>
      </c>
      <c r="C32" s="183" t="s">
        <v>120</v>
      </c>
      <c r="D32" s="184" t="s">
        <v>421</v>
      </c>
      <c r="E32" s="46">
        <f t="shared" si="0"/>
        <v>0.83</v>
      </c>
      <c r="F32" s="46"/>
      <c r="G32" s="46">
        <v>0.83</v>
      </c>
      <c r="H32" s="46"/>
      <c r="I32" s="46"/>
      <c r="J32" s="46"/>
      <c r="K32" s="46"/>
      <c r="L32" s="46"/>
      <c r="M32" s="46"/>
      <c r="N32" s="46">
        <f t="shared" si="3"/>
        <v>0.84</v>
      </c>
      <c r="O32" s="46"/>
      <c r="P32" s="46">
        <v>0.84</v>
      </c>
      <c r="Q32" s="46">
        <v>0.84</v>
      </c>
    </row>
    <row r="33" spans="1:17" s="3" customFormat="1" ht="24" customHeight="1">
      <c r="A33" s="181" t="s">
        <v>424</v>
      </c>
      <c r="B33" s="182" t="s">
        <v>120</v>
      </c>
      <c r="C33" s="183" t="s">
        <v>120</v>
      </c>
      <c r="D33" s="184" t="s">
        <v>422</v>
      </c>
      <c r="E33" s="46">
        <f t="shared" si="0"/>
        <v>0.83</v>
      </c>
      <c r="F33" s="46"/>
      <c r="G33" s="46">
        <v>0.83</v>
      </c>
      <c r="H33" s="46"/>
      <c r="I33" s="46"/>
      <c r="J33" s="46"/>
      <c r="K33" s="46"/>
      <c r="L33" s="46"/>
      <c r="M33" s="46"/>
      <c r="N33" s="46">
        <f t="shared" si="3"/>
        <v>0.84</v>
      </c>
      <c r="O33" s="46"/>
      <c r="P33" s="46">
        <v>0.84</v>
      </c>
      <c r="Q33" s="46">
        <v>0.84</v>
      </c>
    </row>
    <row r="34" spans="1:17" s="3" customFormat="1" ht="24" customHeight="1">
      <c r="A34" s="181" t="s">
        <v>369</v>
      </c>
      <c r="B34" s="182" t="s">
        <v>120</v>
      </c>
      <c r="C34" s="183" t="s">
        <v>120</v>
      </c>
      <c r="D34" s="184" t="s">
        <v>407</v>
      </c>
      <c r="E34" s="46"/>
      <c r="F34" s="46"/>
      <c r="G34" s="46"/>
      <c r="H34" s="46">
        <v>82.1</v>
      </c>
      <c r="I34" s="46">
        <v>82.1</v>
      </c>
      <c r="J34" s="46"/>
      <c r="K34" s="46">
        <f t="shared" si="2"/>
        <v>82.1</v>
      </c>
      <c r="L34" s="46">
        <v>82.1</v>
      </c>
      <c r="M34" s="46"/>
      <c r="N34" s="46"/>
      <c r="O34" s="46"/>
      <c r="P34" s="46"/>
      <c r="Q34" s="46"/>
    </row>
    <row r="35" spans="1:17" s="3" customFormat="1" ht="24" customHeight="1">
      <c r="A35" s="181" t="s">
        <v>370</v>
      </c>
      <c r="B35" s="182" t="s">
        <v>120</v>
      </c>
      <c r="C35" s="183" t="s">
        <v>120</v>
      </c>
      <c r="D35" s="184" t="s">
        <v>408</v>
      </c>
      <c r="E35" s="46"/>
      <c r="F35" s="46"/>
      <c r="G35" s="46"/>
      <c r="H35" s="46">
        <f t="shared" si="1"/>
        <v>82.1</v>
      </c>
      <c r="I35" s="46">
        <v>82.1</v>
      </c>
      <c r="J35" s="46"/>
      <c r="K35" s="46">
        <f t="shared" si="2"/>
        <v>82.1</v>
      </c>
      <c r="L35" s="46">
        <v>82.1</v>
      </c>
      <c r="M35" s="46"/>
      <c r="N35" s="46"/>
      <c r="O35" s="46"/>
      <c r="P35" s="46"/>
      <c r="Q35" s="46"/>
    </row>
    <row r="36" spans="1:17" s="3" customFormat="1" ht="24" customHeight="1">
      <c r="A36" s="181" t="s">
        <v>371</v>
      </c>
      <c r="B36" s="182" t="s">
        <v>120</v>
      </c>
      <c r="C36" s="183" t="s">
        <v>120</v>
      </c>
      <c r="D36" s="184" t="s">
        <v>409</v>
      </c>
      <c r="E36" s="46"/>
      <c r="F36" s="46"/>
      <c r="G36" s="46"/>
      <c r="H36" s="46">
        <f t="shared" si="1"/>
        <v>82.1</v>
      </c>
      <c r="I36" s="46">
        <v>82.1</v>
      </c>
      <c r="J36" s="46"/>
      <c r="K36" s="46">
        <f t="shared" si="2"/>
        <v>82.1</v>
      </c>
      <c r="L36" s="46">
        <v>82.1</v>
      </c>
      <c r="M36" s="46"/>
      <c r="N36" s="46"/>
      <c r="O36" s="46"/>
      <c r="P36" s="46"/>
      <c r="Q36" s="46"/>
    </row>
    <row r="37" spans="1:17" s="3" customFormat="1" ht="24" customHeight="1">
      <c r="A37" s="181" t="s">
        <v>372</v>
      </c>
      <c r="B37" s="182" t="s">
        <v>120</v>
      </c>
      <c r="C37" s="183" t="s">
        <v>120</v>
      </c>
      <c r="D37" s="184" t="s">
        <v>410</v>
      </c>
      <c r="E37" s="46"/>
      <c r="F37" s="46"/>
      <c r="G37" s="46"/>
      <c r="H37" s="46">
        <f t="shared" si="1"/>
        <v>18.49</v>
      </c>
      <c r="I37" s="46">
        <v>18.49</v>
      </c>
      <c r="J37" s="46"/>
      <c r="K37" s="46">
        <f t="shared" si="2"/>
        <v>18.49</v>
      </c>
      <c r="L37" s="46">
        <v>18.49</v>
      </c>
      <c r="M37" s="46"/>
      <c r="N37" s="46"/>
      <c r="O37" s="46"/>
      <c r="P37" s="46"/>
      <c r="Q37" s="46"/>
    </row>
    <row r="38" spans="1:17" s="3" customFormat="1" ht="24" customHeight="1">
      <c r="A38" s="181" t="s">
        <v>373</v>
      </c>
      <c r="B38" s="182" t="s">
        <v>120</v>
      </c>
      <c r="C38" s="183" t="s">
        <v>120</v>
      </c>
      <c r="D38" s="184" t="s">
        <v>411</v>
      </c>
      <c r="E38" s="46"/>
      <c r="F38" s="46"/>
      <c r="G38" s="46"/>
      <c r="H38" s="46">
        <f t="shared" si="1"/>
        <v>18.49</v>
      </c>
      <c r="I38" s="46">
        <v>18.49</v>
      </c>
      <c r="J38" s="46"/>
      <c r="K38" s="46">
        <f t="shared" si="2"/>
        <v>18.49</v>
      </c>
      <c r="L38" s="46">
        <v>18.49</v>
      </c>
      <c r="M38" s="46"/>
      <c r="N38" s="46"/>
      <c r="O38" s="46"/>
      <c r="P38" s="46"/>
      <c r="Q38" s="46"/>
    </row>
    <row r="39" spans="1:17" s="3" customFormat="1" ht="24" customHeight="1">
      <c r="A39" s="181" t="s">
        <v>374</v>
      </c>
      <c r="B39" s="182" t="s">
        <v>120</v>
      </c>
      <c r="C39" s="183" t="s">
        <v>120</v>
      </c>
      <c r="D39" s="184" t="s">
        <v>412</v>
      </c>
      <c r="E39" s="46"/>
      <c r="F39" s="46"/>
      <c r="G39" s="46"/>
      <c r="H39" s="46">
        <f t="shared" si="1"/>
        <v>18.49</v>
      </c>
      <c r="I39" s="46">
        <v>18.49</v>
      </c>
      <c r="J39" s="46"/>
      <c r="K39" s="46">
        <f t="shared" si="2"/>
        <v>18.49</v>
      </c>
      <c r="L39" s="46">
        <v>18.49</v>
      </c>
      <c r="M39" s="46"/>
      <c r="N39" s="46"/>
      <c r="O39" s="46"/>
      <c r="P39" s="46"/>
      <c r="Q39" s="46"/>
    </row>
    <row r="40" spans="1:17" s="3" customFormat="1" ht="24" customHeight="1">
      <c r="A40" s="181" t="s">
        <v>375</v>
      </c>
      <c r="B40" s="182" t="s">
        <v>120</v>
      </c>
      <c r="C40" s="183" t="s">
        <v>120</v>
      </c>
      <c r="D40" s="184" t="s">
        <v>413</v>
      </c>
      <c r="E40" s="46"/>
      <c r="F40" s="46"/>
      <c r="G40" s="46"/>
      <c r="H40" s="46">
        <f t="shared" si="1"/>
        <v>32.32</v>
      </c>
      <c r="I40" s="46">
        <v>32.32</v>
      </c>
      <c r="J40" s="46"/>
      <c r="K40" s="46">
        <f t="shared" si="2"/>
        <v>32.32</v>
      </c>
      <c r="L40" s="46">
        <v>32.32</v>
      </c>
      <c r="M40" s="46"/>
      <c r="N40" s="46"/>
      <c r="O40" s="46"/>
      <c r="P40" s="46"/>
      <c r="Q40" s="46"/>
    </row>
    <row r="41" spans="1:17" s="3" customFormat="1" ht="24" customHeight="1">
      <c r="A41" s="181" t="s">
        <v>376</v>
      </c>
      <c r="B41" s="182" t="s">
        <v>120</v>
      </c>
      <c r="C41" s="183" t="s">
        <v>120</v>
      </c>
      <c r="D41" s="184" t="s">
        <v>414</v>
      </c>
      <c r="E41" s="46"/>
      <c r="F41" s="46"/>
      <c r="G41" s="46"/>
      <c r="H41" s="46">
        <f t="shared" si="1"/>
        <v>32.32</v>
      </c>
      <c r="I41" s="46">
        <v>32.32</v>
      </c>
      <c r="J41" s="46"/>
      <c r="K41" s="46">
        <f t="shared" si="2"/>
        <v>32.32</v>
      </c>
      <c r="L41" s="46">
        <v>32.32</v>
      </c>
      <c r="M41" s="46"/>
      <c r="N41" s="46"/>
      <c r="O41" s="46"/>
      <c r="P41" s="46"/>
      <c r="Q41" s="46"/>
    </row>
    <row r="42" spans="1:17" s="3" customFormat="1" ht="24" customHeight="1">
      <c r="A42" s="181" t="s">
        <v>377</v>
      </c>
      <c r="B42" s="182" t="s">
        <v>120</v>
      </c>
      <c r="C42" s="183" t="s">
        <v>120</v>
      </c>
      <c r="D42" s="184" t="s">
        <v>250</v>
      </c>
      <c r="E42" s="46"/>
      <c r="F42" s="46"/>
      <c r="G42" s="46"/>
      <c r="H42" s="46">
        <f t="shared" si="1"/>
        <v>30.26</v>
      </c>
      <c r="I42" s="46">
        <v>30.26</v>
      </c>
      <c r="J42" s="46"/>
      <c r="K42" s="46">
        <f t="shared" si="2"/>
        <v>30.26</v>
      </c>
      <c r="L42" s="46">
        <v>30.26</v>
      </c>
      <c r="M42" s="46"/>
      <c r="N42" s="46"/>
      <c r="O42" s="46"/>
      <c r="P42" s="46"/>
      <c r="Q42" s="46"/>
    </row>
    <row r="43" spans="1:17" s="3" customFormat="1" ht="24" customHeight="1">
      <c r="A43" s="181" t="s">
        <v>378</v>
      </c>
      <c r="B43" s="182" t="s">
        <v>120</v>
      </c>
      <c r="C43" s="183" t="s">
        <v>120</v>
      </c>
      <c r="D43" s="184" t="s">
        <v>262</v>
      </c>
      <c r="E43" s="46"/>
      <c r="F43" s="46"/>
      <c r="G43" s="46"/>
      <c r="H43" s="46">
        <f t="shared" si="1"/>
        <v>2.06</v>
      </c>
      <c r="I43" s="46">
        <v>2.06</v>
      </c>
      <c r="J43" s="46"/>
      <c r="K43" s="46">
        <f t="shared" si="2"/>
        <v>2.06</v>
      </c>
      <c r="L43" s="46">
        <v>2.06</v>
      </c>
      <c r="M43" s="46"/>
      <c r="N43" s="46"/>
      <c r="O43" s="46"/>
      <c r="P43" s="46"/>
      <c r="Q43" s="46"/>
    </row>
    <row r="44" spans="1:17" s="3" customFormat="1" ht="19.5" customHeight="1">
      <c r="A44" s="154" t="s">
        <v>115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</row>
    <row r="45" s="3" customFormat="1" ht="19.5" customHeight="1">
      <c r="A45" s="3" t="s">
        <v>116</v>
      </c>
    </row>
    <row r="46" s="3" customFormat="1" ht="19.5" customHeight="1">
      <c r="A46" s="3" t="s">
        <v>66</v>
      </c>
    </row>
    <row r="47" spans="1:1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57">
    <mergeCell ref="A43:C43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N6:N7"/>
    <mergeCell ref="O6:O7"/>
    <mergeCell ref="A5:C7"/>
    <mergeCell ref="A10:C10"/>
    <mergeCell ref="A11:C11"/>
    <mergeCell ref="A12:C12"/>
    <mergeCell ref="A44:Q4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A2:Q2"/>
    <mergeCell ref="E5:G5"/>
    <mergeCell ref="H5:J5"/>
    <mergeCell ref="K5:M5"/>
    <mergeCell ref="N5:Q5"/>
    <mergeCell ref="P6:Q6"/>
    <mergeCell ref="J6:J7"/>
    <mergeCell ref="K6:K7"/>
    <mergeCell ref="L6:L7"/>
    <mergeCell ref="M6:M7"/>
  </mergeCells>
  <printOptions horizontalCentered="1"/>
  <pageMargins left="0.19652777777777777" right="0.19652777777777777" top="0.5118055555555555" bottom="0.4722222222222222" header="0.5118055555555555" footer="0.5118055555555555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1">
      <selection activeCell="D35" sqref="D35:H35"/>
    </sheetView>
  </sheetViews>
  <sheetFormatPr defaultColWidth="9.00390625" defaultRowHeight="14.25"/>
  <cols>
    <col min="1" max="1" width="5.00390625" style="89" customWidth="1"/>
    <col min="2" max="2" width="26.875" style="89" customWidth="1"/>
    <col min="3" max="3" width="12.00390625" style="89" customWidth="1"/>
    <col min="4" max="4" width="5.00390625" style="89" customWidth="1"/>
    <col min="5" max="5" width="19.00390625" style="89" bestFit="1" customWidth="1"/>
    <col min="6" max="6" width="12.00390625" style="89" customWidth="1"/>
    <col min="7" max="7" width="5.00390625" style="89" customWidth="1"/>
    <col min="8" max="8" width="22.625" style="89" bestFit="1" customWidth="1"/>
    <col min="9" max="9" width="12.00390625" style="89" customWidth="1"/>
    <col min="10" max="10" width="8.50390625" style="89" customWidth="1"/>
    <col min="11" max="11" width="9.00390625" style="89" bestFit="1" customWidth="1"/>
    <col min="12" max="16384" width="9.00390625" style="89" customWidth="1"/>
  </cols>
  <sheetData>
    <row r="1" spans="1:9" ht="21.75">
      <c r="A1" s="157" t="s">
        <v>117</v>
      </c>
      <c r="B1" s="157"/>
      <c r="C1" s="157"/>
      <c r="D1" s="157"/>
      <c r="E1" s="157"/>
      <c r="F1" s="157"/>
      <c r="G1" s="157"/>
      <c r="H1" s="157"/>
      <c r="I1" s="157"/>
    </row>
    <row r="2" spans="1:9" s="98" customFormat="1" ht="20.25" customHeight="1">
      <c r="A2" s="97"/>
      <c r="B2" s="97"/>
      <c r="C2" s="97"/>
      <c r="I2" s="99" t="s">
        <v>118</v>
      </c>
    </row>
    <row r="3" spans="1:9" s="100" customFormat="1" ht="15" customHeight="1">
      <c r="A3" s="173" t="s">
        <v>343</v>
      </c>
      <c r="I3" s="101" t="s">
        <v>7</v>
      </c>
    </row>
    <row r="4" spans="1:9" s="90" customFormat="1" ht="15" customHeight="1">
      <c r="A4" s="158" t="s">
        <v>119</v>
      </c>
      <c r="B4" s="159" t="s">
        <v>120</v>
      </c>
      <c r="C4" s="159" t="s">
        <v>120</v>
      </c>
      <c r="D4" s="159" t="s">
        <v>121</v>
      </c>
      <c r="E4" s="159" t="s">
        <v>120</v>
      </c>
      <c r="F4" s="159" t="s">
        <v>120</v>
      </c>
      <c r="G4" s="159" t="s">
        <v>120</v>
      </c>
      <c r="H4" s="159" t="s">
        <v>120</v>
      </c>
      <c r="I4" s="160" t="s">
        <v>120</v>
      </c>
    </row>
    <row r="5" spans="1:9" s="90" customFormat="1" ht="15" customHeight="1">
      <c r="A5" s="164" t="s">
        <v>122</v>
      </c>
      <c r="B5" s="165" t="s">
        <v>70</v>
      </c>
      <c r="C5" s="165" t="s">
        <v>12</v>
      </c>
      <c r="D5" s="165" t="s">
        <v>122</v>
      </c>
      <c r="E5" s="165" t="s">
        <v>70</v>
      </c>
      <c r="F5" s="165" t="s">
        <v>12</v>
      </c>
      <c r="G5" s="165" t="s">
        <v>122</v>
      </c>
      <c r="H5" s="165" t="s">
        <v>70</v>
      </c>
      <c r="I5" s="166" t="s">
        <v>12</v>
      </c>
    </row>
    <row r="6" spans="1:9" s="90" customFormat="1" ht="15" customHeight="1">
      <c r="A6" s="164" t="s">
        <v>120</v>
      </c>
      <c r="B6" s="165" t="s">
        <v>120</v>
      </c>
      <c r="C6" s="165" t="s">
        <v>120</v>
      </c>
      <c r="D6" s="165" t="s">
        <v>120</v>
      </c>
      <c r="E6" s="165" t="s">
        <v>120</v>
      </c>
      <c r="F6" s="165" t="s">
        <v>120</v>
      </c>
      <c r="G6" s="165" t="s">
        <v>120</v>
      </c>
      <c r="H6" s="165" t="s">
        <v>120</v>
      </c>
      <c r="I6" s="166" t="s">
        <v>120</v>
      </c>
    </row>
    <row r="7" spans="1:9" s="90" customFormat="1" ht="13.5" customHeight="1">
      <c r="A7" s="93" t="s">
        <v>123</v>
      </c>
      <c r="B7" s="91" t="s">
        <v>124</v>
      </c>
      <c r="C7" s="92">
        <f>SUM(C8:C16)</f>
        <v>308.71000000000004</v>
      </c>
      <c r="D7" s="91" t="s">
        <v>125</v>
      </c>
      <c r="E7" s="91" t="s">
        <v>126</v>
      </c>
      <c r="F7" s="92">
        <f>SUM(F8:F34)</f>
        <v>14.34</v>
      </c>
      <c r="G7" s="91" t="s">
        <v>127</v>
      </c>
      <c r="H7" s="91" t="s">
        <v>128</v>
      </c>
      <c r="I7" s="94">
        <f>SUM(I8:I32)</f>
        <v>0</v>
      </c>
    </row>
    <row r="8" spans="1:9" s="90" customFormat="1" ht="13.5" customHeight="1">
      <c r="A8" s="93" t="s">
        <v>129</v>
      </c>
      <c r="B8" s="91" t="s">
        <v>130</v>
      </c>
      <c r="C8" s="92">
        <v>54.14</v>
      </c>
      <c r="D8" s="91" t="s">
        <v>131</v>
      </c>
      <c r="E8" s="91" t="s">
        <v>132</v>
      </c>
      <c r="F8" s="92">
        <v>0.64</v>
      </c>
      <c r="G8" s="91" t="s">
        <v>133</v>
      </c>
      <c r="H8" s="91" t="s">
        <v>134</v>
      </c>
      <c r="I8" s="94"/>
    </row>
    <row r="9" spans="1:9" s="90" customFormat="1" ht="13.5" customHeight="1">
      <c r="A9" s="93" t="s">
        <v>135</v>
      </c>
      <c r="B9" s="91" t="s">
        <v>136</v>
      </c>
      <c r="C9" s="92">
        <v>171.23</v>
      </c>
      <c r="D9" s="91" t="s">
        <v>137</v>
      </c>
      <c r="E9" s="91" t="s">
        <v>138</v>
      </c>
      <c r="F9" s="92"/>
      <c r="G9" s="91" t="s">
        <v>139</v>
      </c>
      <c r="H9" s="91" t="s">
        <v>140</v>
      </c>
      <c r="I9" s="94"/>
    </row>
    <row r="10" spans="1:9" s="90" customFormat="1" ht="13.5" customHeight="1">
      <c r="A10" s="93" t="s">
        <v>141</v>
      </c>
      <c r="B10" s="91" t="s">
        <v>142</v>
      </c>
      <c r="C10" s="92">
        <v>56.61</v>
      </c>
      <c r="D10" s="91" t="s">
        <v>143</v>
      </c>
      <c r="E10" s="91" t="s">
        <v>144</v>
      </c>
      <c r="F10" s="92"/>
      <c r="G10" s="91" t="s">
        <v>145</v>
      </c>
      <c r="H10" s="91" t="s">
        <v>146</v>
      </c>
      <c r="I10" s="94"/>
    </row>
    <row r="11" spans="1:9" s="90" customFormat="1" ht="13.5" customHeight="1">
      <c r="A11" s="93" t="s">
        <v>147</v>
      </c>
      <c r="B11" s="91" t="s">
        <v>148</v>
      </c>
      <c r="C11" s="92"/>
      <c r="D11" s="91" t="s">
        <v>149</v>
      </c>
      <c r="E11" s="91" t="s">
        <v>150</v>
      </c>
      <c r="F11" s="92">
        <v>0.13</v>
      </c>
      <c r="G11" s="91" t="s">
        <v>151</v>
      </c>
      <c r="H11" s="91" t="s">
        <v>152</v>
      </c>
      <c r="I11" s="94"/>
    </row>
    <row r="12" spans="1:9" s="90" customFormat="1" ht="13.5" customHeight="1">
      <c r="A12" s="93" t="s">
        <v>153</v>
      </c>
      <c r="B12" s="91" t="s">
        <v>154</v>
      </c>
      <c r="C12" s="92"/>
      <c r="D12" s="91" t="s">
        <v>155</v>
      </c>
      <c r="E12" s="91" t="s">
        <v>156</v>
      </c>
      <c r="F12" s="92">
        <v>0.01</v>
      </c>
      <c r="G12" s="91" t="s">
        <v>157</v>
      </c>
      <c r="H12" s="91" t="s">
        <v>158</v>
      </c>
      <c r="I12" s="94"/>
    </row>
    <row r="13" spans="1:9" s="90" customFormat="1" ht="13.5" customHeight="1">
      <c r="A13" s="93" t="s">
        <v>159</v>
      </c>
      <c r="B13" s="91" t="s">
        <v>160</v>
      </c>
      <c r="C13" s="92"/>
      <c r="D13" s="91" t="s">
        <v>161</v>
      </c>
      <c r="E13" s="91" t="s">
        <v>162</v>
      </c>
      <c r="F13" s="92">
        <v>0.91</v>
      </c>
      <c r="G13" s="91" t="s">
        <v>163</v>
      </c>
      <c r="H13" s="91" t="s">
        <v>164</v>
      </c>
      <c r="I13" s="94"/>
    </row>
    <row r="14" spans="1:9" s="90" customFormat="1" ht="13.5" customHeight="1">
      <c r="A14" s="93" t="s">
        <v>165</v>
      </c>
      <c r="B14" s="91" t="s">
        <v>166</v>
      </c>
      <c r="C14" s="92">
        <v>26.73</v>
      </c>
      <c r="D14" s="91" t="s">
        <v>167</v>
      </c>
      <c r="E14" s="91" t="s">
        <v>168</v>
      </c>
      <c r="F14" s="92">
        <v>0.08</v>
      </c>
      <c r="G14" s="91" t="s">
        <v>169</v>
      </c>
      <c r="H14" s="91" t="s">
        <v>170</v>
      </c>
      <c r="I14" s="94"/>
    </row>
    <row r="15" spans="1:9" s="90" customFormat="1" ht="13.5" customHeight="1">
      <c r="A15" s="93" t="s">
        <v>171</v>
      </c>
      <c r="B15" s="91" t="s">
        <v>172</v>
      </c>
      <c r="C15" s="92"/>
      <c r="D15" s="91" t="s">
        <v>173</v>
      </c>
      <c r="E15" s="91" t="s">
        <v>174</v>
      </c>
      <c r="F15" s="92"/>
      <c r="G15" s="91" t="s">
        <v>175</v>
      </c>
      <c r="H15" s="91" t="s">
        <v>176</v>
      </c>
      <c r="I15" s="94"/>
    </row>
    <row r="16" spans="1:9" s="90" customFormat="1" ht="13.5" customHeight="1">
      <c r="A16" s="93" t="s">
        <v>177</v>
      </c>
      <c r="B16" s="91" t="s">
        <v>178</v>
      </c>
      <c r="C16" s="92"/>
      <c r="D16" s="91" t="s">
        <v>179</v>
      </c>
      <c r="E16" s="91" t="s">
        <v>180</v>
      </c>
      <c r="F16" s="92"/>
      <c r="G16" s="91" t="s">
        <v>181</v>
      </c>
      <c r="H16" s="91" t="s">
        <v>182</v>
      </c>
      <c r="I16" s="94"/>
    </row>
    <row r="17" spans="1:9" s="90" customFormat="1" ht="13.5" customHeight="1">
      <c r="A17" s="93" t="s">
        <v>183</v>
      </c>
      <c r="B17" s="91" t="s">
        <v>184</v>
      </c>
      <c r="C17" s="92">
        <f>SUM(C18:C33)</f>
        <v>180.59</v>
      </c>
      <c r="D17" s="91" t="s">
        <v>185</v>
      </c>
      <c r="E17" s="91" t="s">
        <v>186</v>
      </c>
      <c r="F17" s="92"/>
      <c r="G17" s="91" t="s">
        <v>187</v>
      </c>
      <c r="H17" s="91" t="s">
        <v>188</v>
      </c>
      <c r="I17" s="94"/>
    </row>
    <row r="18" spans="1:9" s="90" customFormat="1" ht="13.5" customHeight="1">
      <c r="A18" s="93" t="s">
        <v>189</v>
      </c>
      <c r="B18" s="91" t="s">
        <v>190</v>
      </c>
      <c r="C18" s="92"/>
      <c r="D18" s="91" t="s">
        <v>191</v>
      </c>
      <c r="E18" s="91" t="s">
        <v>192</v>
      </c>
      <c r="F18" s="92"/>
      <c r="G18" s="91" t="s">
        <v>193</v>
      </c>
      <c r="H18" s="91" t="s">
        <v>194</v>
      </c>
      <c r="I18" s="94"/>
    </row>
    <row r="19" spans="1:9" s="90" customFormat="1" ht="13.5" customHeight="1">
      <c r="A19" s="93" t="s">
        <v>195</v>
      </c>
      <c r="B19" s="91" t="s">
        <v>196</v>
      </c>
      <c r="C19" s="92">
        <v>86.98</v>
      </c>
      <c r="D19" s="91" t="s">
        <v>197</v>
      </c>
      <c r="E19" s="91" t="s">
        <v>198</v>
      </c>
      <c r="F19" s="92">
        <v>0.31</v>
      </c>
      <c r="G19" s="91" t="s">
        <v>199</v>
      </c>
      <c r="H19" s="91" t="s">
        <v>200</v>
      </c>
      <c r="I19" s="94"/>
    </row>
    <row r="20" spans="1:9" s="90" customFormat="1" ht="13.5" customHeight="1">
      <c r="A20" s="93" t="s">
        <v>201</v>
      </c>
      <c r="B20" s="91" t="s">
        <v>202</v>
      </c>
      <c r="C20" s="92"/>
      <c r="D20" s="91" t="s">
        <v>203</v>
      </c>
      <c r="E20" s="91" t="s">
        <v>204</v>
      </c>
      <c r="F20" s="92"/>
      <c r="G20" s="91" t="s">
        <v>205</v>
      </c>
      <c r="H20" s="91" t="s">
        <v>206</v>
      </c>
      <c r="I20" s="94"/>
    </row>
    <row r="21" spans="1:9" s="90" customFormat="1" ht="13.5" customHeight="1">
      <c r="A21" s="93" t="s">
        <v>207</v>
      </c>
      <c r="B21" s="91" t="s">
        <v>208</v>
      </c>
      <c r="C21" s="92"/>
      <c r="D21" s="91" t="s">
        <v>209</v>
      </c>
      <c r="E21" s="91" t="s">
        <v>210</v>
      </c>
      <c r="F21" s="92"/>
      <c r="G21" s="91" t="s">
        <v>211</v>
      </c>
      <c r="H21" s="91" t="s">
        <v>212</v>
      </c>
      <c r="I21" s="94"/>
    </row>
    <row r="22" spans="1:9" s="90" customFormat="1" ht="13.5" customHeight="1">
      <c r="A22" s="93" t="s">
        <v>213</v>
      </c>
      <c r="B22" s="91" t="s">
        <v>214</v>
      </c>
      <c r="C22" s="92"/>
      <c r="D22" s="91" t="s">
        <v>215</v>
      </c>
      <c r="E22" s="91" t="s">
        <v>216</v>
      </c>
      <c r="F22" s="92">
        <v>0.34</v>
      </c>
      <c r="G22" s="91" t="s">
        <v>217</v>
      </c>
      <c r="H22" s="91" t="s">
        <v>218</v>
      </c>
      <c r="I22" s="94"/>
    </row>
    <row r="23" spans="1:9" s="90" customFormat="1" ht="13.5" customHeight="1">
      <c r="A23" s="93" t="s">
        <v>219</v>
      </c>
      <c r="B23" s="91" t="s">
        <v>220</v>
      </c>
      <c r="C23" s="92"/>
      <c r="D23" s="91" t="s">
        <v>221</v>
      </c>
      <c r="E23" s="91" t="s">
        <v>222</v>
      </c>
      <c r="F23" s="92">
        <v>1.31</v>
      </c>
      <c r="G23" s="91" t="s">
        <v>223</v>
      </c>
      <c r="H23" s="91" t="s">
        <v>224</v>
      </c>
      <c r="I23" s="94"/>
    </row>
    <row r="24" spans="1:9" s="90" customFormat="1" ht="13.5" customHeight="1">
      <c r="A24" s="93" t="s">
        <v>225</v>
      </c>
      <c r="B24" s="91" t="s">
        <v>226</v>
      </c>
      <c r="C24" s="92">
        <v>0.56</v>
      </c>
      <c r="D24" s="91" t="s">
        <v>227</v>
      </c>
      <c r="E24" s="91" t="s">
        <v>228</v>
      </c>
      <c r="F24" s="92"/>
      <c r="G24" s="91" t="s">
        <v>229</v>
      </c>
      <c r="H24" s="91" t="s">
        <v>230</v>
      </c>
      <c r="I24" s="94"/>
    </row>
    <row r="25" spans="1:9" s="90" customFormat="1" ht="13.5" customHeight="1">
      <c r="A25" s="93" t="s">
        <v>231</v>
      </c>
      <c r="B25" s="91" t="s">
        <v>232</v>
      </c>
      <c r="C25" s="92"/>
      <c r="D25" s="91" t="s">
        <v>233</v>
      </c>
      <c r="E25" s="91" t="s">
        <v>234</v>
      </c>
      <c r="F25" s="92"/>
      <c r="G25" s="91" t="s">
        <v>235</v>
      </c>
      <c r="H25" s="91" t="s">
        <v>236</v>
      </c>
      <c r="I25" s="94"/>
    </row>
    <row r="26" spans="1:9" s="90" customFormat="1" ht="13.5" customHeight="1">
      <c r="A26" s="93" t="s">
        <v>237</v>
      </c>
      <c r="B26" s="91" t="s">
        <v>238</v>
      </c>
      <c r="C26" s="92"/>
      <c r="D26" s="91" t="s">
        <v>239</v>
      </c>
      <c r="E26" s="91" t="s">
        <v>240</v>
      </c>
      <c r="F26" s="92"/>
      <c r="G26" s="91" t="s">
        <v>241</v>
      </c>
      <c r="H26" s="91" t="s">
        <v>242</v>
      </c>
      <c r="I26" s="94"/>
    </row>
    <row r="27" spans="1:9" s="90" customFormat="1" ht="13.5" customHeight="1">
      <c r="A27" s="93" t="s">
        <v>243</v>
      </c>
      <c r="B27" s="91" t="s">
        <v>244</v>
      </c>
      <c r="C27" s="92"/>
      <c r="D27" s="91" t="s">
        <v>245</v>
      </c>
      <c r="E27" s="91" t="s">
        <v>246</v>
      </c>
      <c r="F27" s="92">
        <v>1.13</v>
      </c>
      <c r="G27" s="91" t="s">
        <v>247</v>
      </c>
      <c r="H27" s="91" t="s">
        <v>248</v>
      </c>
      <c r="I27" s="94"/>
    </row>
    <row r="28" spans="1:9" s="90" customFormat="1" ht="13.5" customHeight="1">
      <c r="A28" s="93" t="s">
        <v>249</v>
      </c>
      <c r="B28" s="91" t="s">
        <v>250</v>
      </c>
      <c r="C28" s="92">
        <v>39.19</v>
      </c>
      <c r="D28" s="91" t="s">
        <v>251</v>
      </c>
      <c r="E28" s="91" t="s">
        <v>252</v>
      </c>
      <c r="F28" s="92"/>
      <c r="G28" s="91" t="s">
        <v>253</v>
      </c>
      <c r="H28" s="91" t="s">
        <v>254</v>
      </c>
      <c r="I28" s="94"/>
    </row>
    <row r="29" spans="1:9" s="90" customFormat="1" ht="13.5" customHeight="1">
      <c r="A29" s="93" t="s">
        <v>255</v>
      </c>
      <c r="B29" s="91" t="s">
        <v>256</v>
      </c>
      <c r="C29" s="92"/>
      <c r="D29" s="91" t="s">
        <v>257</v>
      </c>
      <c r="E29" s="91" t="s">
        <v>258</v>
      </c>
      <c r="F29" s="92">
        <v>6</v>
      </c>
      <c r="G29" s="91" t="s">
        <v>259</v>
      </c>
      <c r="H29" s="91" t="s">
        <v>260</v>
      </c>
      <c r="I29" s="94"/>
    </row>
    <row r="30" spans="1:9" s="90" customFormat="1" ht="13.5" customHeight="1">
      <c r="A30" s="93" t="s">
        <v>261</v>
      </c>
      <c r="B30" s="91" t="s">
        <v>262</v>
      </c>
      <c r="C30" s="92">
        <v>12.77</v>
      </c>
      <c r="D30" s="91" t="s">
        <v>263</v>
      </c>
      <c r="E30" s="91" t="s">
        <v>264</v>
      </c>
      <c r="F30" s="92">
        <v>2.98</v>
      </c>
      <c r="G30" s="91" t="s">
        <v>265</v>
      </c>
      <c r="H30" s="91" t="s">
        <v>266</v>
      </c>
      <c r="I30" s="94"/>
    </row>
    <row r="31" spans="1:9" s="90" customFormat="1" ht="13.5" customHeight="1">
      <c r="A31" s="93" t="s">
        <v>267</v>
      </c>
      <c r="B31" s="91" t="s">
        <v>268</v>
      </c>
      <c r="C31" s="92"/>
      <c r="D31" s="91" t="s">
        <v>269</v>
      </c>
      <c r="E31" s="91" t="s">
        <v>270</v>
      </c>
      <c r="F31" s="92">
        <v>0.5</v>
      </c>
      <c r="G31" s="91" t="s">
        <v>271</v>
      </c>
      <c r="H31" s="91" t="s">
        <v>272</v>
      </c>
      <c r="I31" s="94"/>
    </row>
    <row r="32" spans="1:9" s="90" customFormat="1" ht="13.5" customHeight="1">
      <c r="A32" s="93" t="s">
        <v>273</v>
      </c>
      <c r="B32" s="91" t="s">
        <v>274</v>
      </c>
      <c r="C32" s="92"/>
      <c r="D32" s="91" t="s">
        <v>275</v>
      </c>
      <c r="E32" s="91" t="s">
        <v>276</v>
      </c>
      <c r="F32" s="92"/>
      <c r="G32" s="91" t="s">
        <v>277</v>
      </c>
      <c r="H32" s="91" t="s">
        <v>278</v>
      </c>
      <c r="I32" s="94"/>
    </row>
    <row r="33" spans="1:9" s="90" customFormat="1" ht="13.5" customHeight="1">
      <c r="A33" s="93" t="s">
        <v>279</v>
      </c>
      <c r="B33" s="91" t="s">
        <v>280</v>
      </c>
      <c r="C33" s="92">
        <v>41.09</v>
      </c>
      <c r="D33" s="91" t="s">
        <v>281</v>
      </c>
      <c r="E33" s="91" t="s">
        <v>282</v>
      </c>
      <c r="F33" s="92"/>
      <c r="G33" s="91" t="s">
        <v>120</v>
      </c>
      <c r="H33" s="91" t="s">
        <v>120</v>
      </c>
      <c r="I33" s="94"/>
    </row>
    <row r="34" spans="1:9" s="90" customFormat="1" ht="13.5" customHeight="1">
      <c r="A34" s="93" t="s">
        <v>120</v>
      </c>
      <c r="B34" s="91" t="s">
        <v>120</v>
      </c>
      <c r="C34" s="92" t="s">
        <v>120</v>
      </c>
      <c r="D34" s="91" t="s">
        <v>283</v>
      </c>
      <c r="E34" s="91" t="s">
        <v>284</v>
      </c>
      <c r="F34" s="92"/>
      <c r="G34" s="91" t="s">
        <v>120</v>
      </c>
      <c r="H34" s="91" t="s">
        <v>120</v>
      </c>
      <c r="I34" s="94"/>
    </row>
    <row r="35" spans="1:9" s="90" customFormat="1" ht="15" customHeight="1">
      <c r="A35" s="161" t="s">
        <v>285</v>
      </c>
      <c r="B35" s="162" t="s">
        <v>120</v>
      </c>
      <c r="C35" s="95">
        <f>C7+C17</f>
        <v>489.30000000000007</v>
      </c>
      <c r="D35" s="162" t="s">
        <v>286</v>
      </c>
      <c r="E35" s="162" t="s">
        <v>120</v>
      </c>
      <c r="F35" s="162" t="s">
        <v>120</v>
      </c>
      <c r="G35" s="162" t="s">
        <v>120</v>
      </c>
      <c r="H35" s="162" t="s">
        <v>120</v>
      </c>
      <c r="I35" s="96">
        <f>F7+I7</f>
        <v>14.34</v>
      </c>
    </row>
    <row r="36" spans="1:9" ht="19.5" customHeight="1">
      <c r="A36" s="163" t="s">
        <v>287</v>
      </c>
      <c r="B36" s="163"/>
      <c r="C36" s="163"/>
      <c r="D36" s="163"/>
      <c r="E36" s="163"/>
      <c r="F36" s="163"/>
      <c r="G36" s="163"/>
      <c r="H36" s="163"/>
      <c r="I36" s="163"/>
    </row>
    <row r="37" spans="1:9" ht="19.5" customHeight="1">
      <c r="A37" s="163" t="s">
        <v>288</v>
      </c>
      <c r="B37" s="163"/>
      <c r="C37" s="163"/>
      <c r="D37" s="163"/>
      <c r="E37" s="163"/>
      <c r="F37" s="163"/>
      <c r="G37" s="163"/>
      <c r="H37" s="163"/>
      <c r="I37" s="163"/>
    </row>
  </sheetData>
  <sheetProtection/>
  <mergeCells count="16"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I1"/>
    <mergeCell ref="A4:C4"/>
    <mergeCell ref="D4:I4"/>
    <mergeCell ref="A35:B35"/>
    <mergeCell ref="D35:H35"/>
    <mergeCell ref="A36:I36"/>
  </mergeCells>
  <printOptions horizontalCentered="1"/>
  <pageMargins left="0.5902777777777778" right="0.5902777777777778" top="0.5902777777777778" bottom="0.39305555555555555" header="0.39305555555555555" footer="0.39305555555555555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P15" sqref="P15"/>
    </sheetView>
  </sheetViews>
  <sheetFormatPr defaultColWidth="9.00390625" defaultRowHeight="14.25"/>
  <cols>
    <col min="1" max="3" width="3.50390625" style="1" customWidth="1"/>
    <col min="4" max="4" width="33.25390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8" width="9.00390625" style="1" bestFit="1" customWidth="1"/>
    <col min="19" max="16384" width="9.00390625" style="1" customWidth="1"/>
  </cols>
  <sheetData>
    <row r="1" spans="1:17" ht="14.25">
      <c r="A1" s="3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42" t="s">
        <v>289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290</v>
      </c>
    </row>
    <row r="4" spans="1:17" s="6" customFormat="1" ht="14.25">
      <c r="A4" s="171" t="s">
        <v>343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55" t="s">
        <v>69</v>
      </c>
      <c r="B5" s="155"/>
      <c r="C5" s="155"/>
      <c r="D5" s="155" t="s">
        <v>70</v>
      </c>
      <c r="E5" s="87" t="s">
        <v>49</v>
      </c>
      <c r="F5" s="9"/>
      <c r="G5" s="9"/>
      <c r="H5" s="88" t="s">
        <v>107</v>
      </c>
      <c r="I5" s="88"/>
      <c r="J5" s="88"/>
      <c r="K5" s="9" t="s">
        <v>108</v>
      </c>
      <c r="L5" s="9"/>
      <c r="M5" s="9"/>
      <c r="N5" s="9" t="s">
        <v>58</v>
      </c>
      <c r="O5" s="9"/>
      <c r="P5" s="9"/>
      <c r="Q5" s="9"/>
    </row>
    <row r="6" spans="1:17" s="3" customFormat="1" ht="30" customHeight="1">
      <c r="A6" s="155"/>
      <c r="B6" s="155"/>
      <c r="C6" s="155"/>
      <c r="D6" s="155"/>
      <c r="E6" s="155" t="s">
        <v>81</v>
      </c>
      <c r="F6" s="156" t="s">
        <v>109</v>
      </c>
      <c r="G6" s="156" t="s">
        <v>110</v>
      </c>
      <c r="H6" s="156" t="s">
        <v>81</v>
      </c>
      <c r="I6" s="156" t="s">
        <v>111</v>
      </c>
      <c r="J6" s="156" t="s">
        <v>112</v>
      </c>
      <c r="K6" s="155" t="s">
        <v>81</v>
      </c>
      <c r="L6" s="156" t="s">
        <v>111</v>
      </c>
      <c r="M6" s="156" t="s">
        <v>112</v>
      </c>
      <c r="N6" s="155" t="s">
        <v>81</v>
      </c>
      <c r="O6" s="156" t="s">
        <v>109</v>
      </c>
      <c r="P6" s="152" t="s">
        <v>110</v>
      </c>
      <c r="Q6" s="153"/>
    </row>
    <row r="7" spans="1:17" s="3" customFormat="1" ht="53.25" customHeight="1">
      <c r="A7" s="155"/>
      <c r="B7" s="155"/>
      <c r="C7" s="155"/>
      <c r="D7" s="155"/>
      <c r="E7" s="155"/>
      <c r="F7" s="156"/>
      <c r="G7" s="156"/>
      <c r="H7" s="156"/>
      <c r="I7" s="155"/>
      <c r="J7" s="155"/>
      <c r="K7" s="155"/>
      <c r="L7" s="155"/>
      <c r="M7" s="155"/>
      <c r="N7" s="155"/>
      <c r="O7" s="156"/>
      <c r="P7" s="82" t="s">
        <v>113</v>
      </c>
      <c r="Q7" s="86" t="s">
        <v>114</v>
      </c>
    </row>
    <row r="8" spans="1:17" s="3" customFormat="1" ht="19.5" customHeight="1">
      <c r="A8" s="155" t="s">
        <v>77</v>
      </c>
      <c r="B8" s="155" t="s">
        <v>78</v>
      </c>
      <c r="C8" s="155" t="s">
        <v>79</v>
      </c>
      <c r="D8" s="85" t="s">
        <v>80</v>
      </c>
      <c r="E8" s="83">
        <v>1</v>
      </c>
      <c r="F8" s="83">
        <v>2</v>
      </c>
      <c r="G8" s="83">
        <v>3</v>
      </c>
      <c r="H8" s="83">
        <v>4</v>
      </c>
      <c r="I8" s="83">
        <v>5</v>
      </c>
      <c r="J8" s="83">
        <v>6</v>
      </c>
      <c r="K8" s="83">
        <v>7</v>
      </c>
      <c r="L8" s="83">
        <v>8</v>
      </c>
      <c r="M8" s="83">
        <v>9</v>
      </c>
      <c r="N8" s="83">
        <v>10</v>
      </c>
      <c r="O8" s="83">
        <v>11</v>
      </c>
      <c r="P8" s="83">
        <v>12</v>
      </c>
      <c r="Q8" s="83">
        <v>13</v>
      </c>
    </row>
    <row r="9" spans="1:17" s="3" customFormat="1" ht="24" customHeight="1">
      <c r="A9" s="155"/>
      <c r="B9" s="155"/>
      <c r="C9" s="155"/>
      <c r="D9" s="83" t="s">
        <v>81</v>
      </c>
      <c r="E9" s="83"/>
      <c r="F9" s="83"/>
      <c r="G9" s="83"/>
      <c r="H9" s="46">
        <f>I9+J9</f>
        <v>116</v>
      </c>
      <c r="I9" s="46"/>
      <c r="J9" s="46">
        <f>J10+J14</f>
        <v>116</v>
      </c>
      <c r="K9" s="46">
        <v>116</v>
      </c>
      <c r="L9" s="46"/>
      <c r="M9" s="46">
        <f>M10+M14</f>
        <v>116</v>
      </c>
      <c r="N9" s="83"/>
      <c r="O9" s="83"/>
      <c r="P9" s="83"/>
      <c r="Q9" s="83"/>
    </row>
    <row r="10" spans="1:17" s="3" customFormat="1" ht="24" customHeight="1">
      <c r="A10" s="178" t="s">
        <v>352</v>
      </c>
      <c r="B10" s="179" t="s">
        <v>120</v>
      </c>
      <c r="C10" s="180" t="s">
        <v>120</v>
      </c>
      <c r="D10" s="184" t="s">
        <v>392</v>
      </c>
      <c r="E10" s="83"/>
      <c r="F10" s="83"/>
      <c r="G10" s="83"/>
      <c r="H10" s="46">
        <f aca="true" t="shared" si="0" ref="H10:H17">I10+J10</f>
        <v>31</v>
      </c>
      <c r="I10" s="46"/>
      <c r="J10" s="46">
        <v>31</v>
      </c>
      <c r="K10" s="46">
        <f aca="true" t="shared" si="1" ref="K10:K17">L10+M10</f>
        <v>31</v>
      </c>
      <c r="L10" s="46"/>
      <c r="M10" s="46">
        <v>31</v>
      </c>
      <c r="N10" s="83"/>
      <c r="O10" s="83"/>
      <c r="P10" s="83"/>
      <c r="Q10" s="83"/>
    </row>
    <row r="11" spans="1:17" s="3" customFormat="1" ht="34.5" customHeight="1">
      <c r="A11" s="178" t="s">
        <v>366</v>
      </c>
      <c r="B11" s="179" t="s">
        <v>120</v>
      </c>
      <c r="C11" s="180" t="s">
        <v>120</v>
      </c>
      <c r="D11" s="184" t="s">
        <v>404</v>
      </c>
      <c r="E11" s="83"/>
      <c r="F11" s="83"/>
      <c r="G11" s="83"/>
      <c r="H11" s="46">
        <f t="shared" si="0"/>
        <v>31</v>
      </c>
      <c r="I11" s="46"/>
      <c r="J11" s="46">
        <v>31</v>
      </c>
      <c r="K11" s="46">
        <f t="shared" si="1"/>
        <v>31</v>
      </c>
      <c r="L11" s="46"/>
      <c r="M11" s="46">
        <v>31</v>
      </c>
      <c r="N11" s="83"/>
      <c r="O11" s="83"/>
      <c r="P11" s="83"/>
      <c r="Q11" s="83"/>
    </row>
    <row r="12" spans="1:17" s="3" customFormat="1" ht="24" customHeight="1">
      <c r="A12" s="178" t="s">
        <v>367</v>
      </c>
      <c r="B12" s="179" t="s">
        <v>120</v>
      </c>
      <c r="C12" s="180" t="s">
        <v>120</v>
      </c>
      <c r="D12" s="184" t="s">
        <v>405</v>
      </c>
      <c r="E12" s="83"/>
      <c r="F12" s="83"/>
      <c r="G12" s="83"/>
      <c r="H12" s="46">
        <f t="shared" si="0"/>
        <v>12</v>
      </c>
      <c r="I12" s="46"/>
      <c r="J12" s="46">
        <v>12</v>
      </c>
      <c r="K12" s="46">
        <f t="shared" si="1"/>
        <v>12</v>
      </c>
      <c r="L12" s="46"/>
      <c r="M12" s="46">
        <v>12</v>
      </c>
      <c r="N12" s="83"/>
      <c r="O12" s="83"/>
      <c r="P12" s="83"/>
      <c r="Q12" s="83"/>
    </row>
    <row r="13" spans="1:17" s="3" customFormat="1" ht="31.5" customHeight="1">
      <c r="A13" s="178" t="s">
        <v>368</v>
      </c>
      <c r="B13" s="179" t="s">
        <v>120</v>
      </c>
      <c r="C13" s="180" t="s">
        <v>120</v>
      </c>
      <c r="D13" s="184" t="s">
        <v>406</v>
      </c>
      <c r="E13" s="83"/>
      <c r="F13" s="83"/>
      <c r="G13" s="83"/>
      <c r="H13" s="46">
        <f t="shared" si="0"/>
        <v>19</v>
      </c>
      <c r="I13" s="46"/>
      <c r="J13" s="46">
        <v>19</v>
      </c>
      <c r="K13" s="46">
        <f t="shared" si="1"/>
        <v>19</v>
      </c>
      <c r="L13" s="46"/>
      <c r="M13" s="46">
        <v>19</v>
      </c>
      <c r="N13" s="83"/>
      <c r="O13" s="83"/>
      <c r="P13" s="83"/>
      <c r="Q13" s="83"/>
    </row>
    <row r="14" spans="1:17" s="3" customFormat="1" ht="24" customHeight="1">
      <c r="A14" s="178" t="s">
        <v>379</v>
      </c>
      <c r="B14" s="179" t="s">
        <v>120</v>
      </c>
      <c r="C14" s="180" t="s">
        <v>120</v>
      </c>
      <c r="D14" s="184" t="s">
        <v>272</v>
      </c>
      <c r="E14" s="83"/>
      <c r="F14" s="83"/>
      <c r="G14" s="83"/>
      <c r="H14" s="46">
        <f t="shared" si="0"/>
        <v>85</v>
      </c>
      <c r="I14" s="46"/>
      <c r="J14" s="46">
        <v>85</v>
      </c>
      <c r="K14" s="46">
        <f t="shared" si="1"/>
        <v>85</v>
      </c>
      <c r="L14" s="46"/>
      <c r="M14" s="46">
        <v>85</v>
      </c>
      <c r="N14" s="83"/>
      <c r="O14" s="83"/>
      <c r="P14" s="83"/>
      <c r="Q14" s="83"/>
    </row>
    <row r="15" spans="1:17" s="3" customFormat="1" ht="34.5" customHeight="1">
      <c r="A15" s="178" t="s">
        <v>380</v>
      </c>
      <c r="B15" s="179" t="s">
        <v>120</v>
      </c>
      <c r="C15" s="180" t="s">
        <v>120</v>
      </c>
      <c r="D15" s="184" t="s">
        <v>415</v>
      </c>
      <c r="E15" s="83"/>
      <c r="F15" s="83"/>
      <c r="G15" s="83"/>
      <c r="H15" s="46">
        <f t="shared" si="0"/>
        <v>85</v>
      </c>
      <c r="I15" s="46"/>
      <c r="J15" s="46">
        <v>85</v>
      </c>
      <c r="K15" s="46">
        <f t="shared" si="1"/>
        <v>85</v>
      </c>
      <c r="L15" s="46"/>
      <c r="M15" s="46">
        <v>85</v>
      </c>
      <c r="N15" s="83"/>
      <c r="O15" s="83"/>
      <c r="P15" s="83"/>
      <c r="Q15" s="83"/>
    </row>
    <row r="16" spans="1:17" s="3" customFormat="1" ht="24" customHeight="1">
      <c r="A16" s="178" t="s">
        <v>381</v>
      </c>
      <c r="B16" s="179" t="s">
        <v>120</v>
      </c>
      <c r="C16" s="180" t="s">
        <v>120</v>
      </c>
      <c r="D16" s="184" t="s">
        <v>416</v>
      </c>
      <c r="E16" s="83"/>
      <c r="F16" s="83"/>
      <c r="G16" s="83"/>
      <c r="H16" s="46">
        <f t="shared" si="0"/>
        <v>80</v>
      </c>
      <c r="I16" s="46"/>
      <c r="J16" s="46">
        <v>80</v>
      </c>
      <c r="K16" s="46">
        <f t="shared" si="1"/>
        <v>80</v>
      </c>
      <c r="L16" s="46"/>
      <c r="M16" s="46">
        <v>80</v>
      </c>
      <c r="N16" s="83"/>
      <c r="O16" s="83"/>
      <c r="P16" s="83"/>
      <c r="Q16" s="83"/>
    </row>
    <row r="17" spans="1:17" s="3" customFormat="1" ht="24" customHeight="1">
      <c r="A17" s="178" t="s">
        <v>382</v>
      </c>
      <c r="B17" s="179" t="s">
        <v>120</v>
      </c>
      <c r="C17" s="180" t="s">
        <v>120</v>
      </c>
      <c r="D17" s="184" t="s">
        <v>417</v>
      </c>
      <c r="E17" s="83"/>
      <c r="F17" s="83"/>
      <c r="G17" s="83"/>
      <c r="H17" s="46">
        <f t="shared" si="0"/>
        <v>5</v>
      </c>
      <c r="I17" s="46"/>
      <c r="J17" s="46">
        <v>5</v>
      </c>
      <c r="K17" s="46">
        <f t="shared" si="1"/>
        <v>5</v>
      </c>
      <c r="L17" s="46"/>
      <c r="M17" s="46">
        <v>5</v>
      </c>
      <c r="N17" s="83"/>
      <c r="O17" s="83"/>
      <c r="P17" s="83"/>
      <c r="Q17" s="83"/>
    </row>
    <row r="18" spans="1:17" s="3" customFormat="1" ht="24" customHeight="1">
      <c r="A18" s="178"/>
      <c r="B18" s="179"/>
      <c r="C18" s="180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3" customFormat="1" ht="19.5" customHeight="1">
      <c r="A19" s="154" t="s">
        <v>291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</row>
    <row r="20" s="3" customFormat="1" ht="19.5" customHeight="1">
      <c r="A20" s="3" t="s">
        <v>116</v>
      </c>
    </row>
    <row r="21" s="3" customFormat="1" ht="19.5" customHeight="1">
      <c r="A21" s="3" t="s">
        <v>66</v>
      </c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/>
  <mergeCells count="28">
    <mergeCell ref="A13:C13"/>
    <mergeCell ref="A14:C14"/>
    <mergeCell ref="A15:C15"/>
    <mergeCell ref="A16:C16"/>
    <mergeCell ref="A17:C17"/>
    <mergeCell ref="A18:C18"/>
    <mergeCell ref="N6:N7"/>
    <mergeCell ref="O6:O7"/>
    <mergeCell ref="A5:C7"/>
    <mergeCell ref="A10:C10"/>
    <mergeCell ref="A11:C11"/>
    <mergeCell ref="A12:C12"/>
    <mergeCell ref="H6:H7"/>
    <mergeCell ref="I6:I7"/>
    <mergeCell ref="J6:J7"/>
    <mergeCell ref="K6:K7"/>
    <mergeCell ref="L6:L7"/>
    <mergeCell ref="M6:M7"/>
    <mergeCell ref="A2:Q2"/>
    <mergeCell ref="P6:Q6"/>
    <mergeCell ref="A19:Q19"/>
    <mergeCell ref="A8:A9"/>
    <mergeCell ref="B8:B9"/>
    <mergeCell ref="C8:C9"/>
    <mergeCell ref="D5:D7"/>
    <mergeCell ref="E6:E7"/>
    <mergeCell ref="F6:F7"/>
    <mergeCell ref="G6:G7"/>
  </mergeCells>
  <printOptions horizontalCentered="1"/>
  <pageMargins left="0.19652777777777777" right="0.19652777777777777" top="0.5118055555555555" bottom="0.4722222222222222" header="0.5118055555555555" footer="0.5118055555555555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雨林木风</cp:lastModifiedBy>
  <cp:lastPrinted>2017-06-20T08:29:45Z</cp:lastPrinted>
  <dcterms:created xsi:type="dcterms:W3CDTF">1996-12-17T01:32:42Z</dcterms:created>
  <dcterms:modified xsi:type="dcterms:W3CDTF">2017-10-22T05:56:09Z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