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1"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政府性基金预算财政拨款支出决算表" sheetId="6" r:id="rId6"/>
    <sheet name="Z07“三公”经费公共预算财政拨款支出决算表" sheetId="7" r:id="rId7"/>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'g05一般公共预算财政拨款支出决算表'!$A$1:$F$36</definedName>
    <definedName name="_xlnm.Print_Area" localSheetId="5">'g06政府性基金预算财政拨款支出决算表'!$A$1:$I$16</definedName>
    <definedName name="_xlnm.Print_Area" localSheetId="6">'Z07“三公”经费公共预算财政拨款支出决算表'!$A$1:$F$8</definedName>
  </definedNames>
  <calcPr fullCalcOnLoad="1"/>
</workbook>
</file>

<file path=xl/sharedStrings.xml><?xml version="1.0" encoding="utf-8"?>
<sst xmlns="http://schemas.openxmlformats.org/spreadsheetml/2006/main" count="325" uniqueCount="150">
  <si>
    <t>收入支出决算总表</t>
  </si>
  <si>
    <t>公开01表</t>
  </si>
  <si>
    <t>部门：江门市江海区财政局</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</si>
  <si>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</si>
  <si>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</si>
  <si>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</si>
  <si>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</si>
  <si>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</si>
  <si>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</si>
  <si>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</si>
  <si>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</si>
  <si>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</si>
  <si>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</si>
  <si>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</si>
  <si>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</si>
  <si>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</si>
  <si>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</si>
  <si>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</si>
  <si>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</si>
  <si>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</si>
  <si>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</si>
  <si>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</si>
  <si>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</si>
  <si>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</si>
  <si>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</si>
  <si>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</si>
  <si>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</si>
  <si>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</si>
  <si>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</si>
  <si>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</si>
  <si>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</si>
  <si>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</si>
  <si>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</si>
  <si>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</si>
  <si>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</si>
  <si>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</si>
  <si>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</si>
  <si>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</si>
  <si>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</si>
  <si>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</si>
  <si>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</si>
  <si>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</si>
  <si>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</si>
  <si>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</si>
  <si>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</si>
  <si>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</si>
  <si>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</si>
  <si>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</si>
  <si>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</si>
  <si>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</si>
  <si>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</si>
  <si>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</si>
  <si>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</si>
  <si>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</si>
  <si>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</si>
  <si>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</si>
  <si>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</si>
  <si>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</si>
  <si>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</si>
  <si>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</si>
  <si>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</si>
  <si>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</si>
  <si>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</si>
  <si>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</si>
  <si>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</si>
  <si>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</si>
  <si>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</si>
  <si>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</si>
  <si>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</si>
  <si>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</si>
  <si>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27</t>
  </si>
  <si>
    <t>合计</t>
  </si>
  <si>
    <t>28</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</si>
  <si>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</si>
  <si>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</si>
  <si>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</si>
  <si>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</si>
  <si>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</si>
  <si>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</si>
  <si>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</si>
  <si>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</si>
  <si>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</si>
  <si>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</si>
  <si>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</si>
  <si>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</si>
  <si>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</si>
  <si>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政府办公厅（室）及相关机构事务</t>
  </si>
  <si>
    <t xml:space="preserve">  一般行政管理事务</t>
  </si>
  <si>
    <t>财政事务</t>
  </si>
  <si>
    <t xml:space="preserve">  行政运行</t>
  </si>
  <si>
    <t xml:space="preserve">  财政国库业务</t>
  </si>
  <si>
    <t xml:space="preserve">  事业运行</t>
  </si>
  <si>
    <t xml:space="preserve">  其他财政事务支出</t>
  </si>
  <si>
    <t>税收事务</t>
  </si>
  <si>
    <t xml:space="preserve">  其他税收事务支出</t>
  </si>
  <si>
    <t>社会保障和就业支出</t>
  </si>
  <si>
    <t>行政事业单位离退休</t>
  </si>
  <si>
    <t xml:space="preserve">  归口管理的行政单位离退休</t>
  </si>
  <si>
    <t>残疾人就业保障金支出</t>
  </si>
  <si>
    <t xml:space="preserve">  其他残疾人就业保障金支出</t>
  </si>
  <si>
    <t>医疗卫生与计划生育支出</t>
  </si>
  <si>
    <t>医疗保障</t>
  </si>
  <si>
    <t xml:space="preserve">  行政单位医疗</t>
  </si>
  <si>
    <t>住房保障支出</t>
  </si>
  <si>
    <t>住房改革支出</t>
  </si>
  <si>
    <t xml:space="preserve">  住房公积金</t>
  </si>
  <si>
    <t xml:space="preserve">  购房补贴</t>
  </si>
  <si>
    <t>其他支出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</si>
  <si>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</si>
  <si>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</si>
  <si>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</si>
  <si>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</si>
  <si>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</si>
  <si>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</si>
  <si>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</si>
  <si>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</si>
  <si>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</si>
  <si>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</si>
  <si>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</si>
  <si>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</si>
  <si>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</si>
  <si>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</si>
  <si>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</si>
  <si>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</si>
  <si>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</si>
  <si>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</si>
  <si>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</si>
  <si>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</si>
  <si>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</si>
  <si>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29</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</si>
  <si>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</si>
  <si>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</si>
  <si>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</si>
  <si>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</si>
  <si>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</si>
  <si>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</si>
  <si>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政府性基金预算财政拨款收入支出决算表</t>
  </si>
  <si>
    <t>公开06表</t>
  </si>
  <si>
    <t>年初结转和结余</t>
  </si>
  <si>
    <t>本年收入</t>
  </si>
  <si>
    <t>本年支出</t>
  </si>
  <si>
    <t>小计</t>
  </si>
  <si>
    <t>注：本表反映部门本年度政府性基金预算财政拨款收入支出及结转和结余情况。</t>
  </si>
  <si>
    <t>一般公共预算财政拨款“三公”经费支出决算表</t>
  </si>
  <si>
    <r>
      <t>公开0</t>
    </r>
    <r>
      <rPr>
        <sz val="10"/>
        <color indexed="8"/>
        <rFont val="宋体"/>
        <family val="0"/>
      </rPr>
      <t>7</t>
    </r>
    <r>
      <rPr>
        <sz val="10"/>
        <color indexed="8"/>
        <rFont val="宋体"/>
        <family val="0"/>
      </rPr>
      <t>表</t>
    </r>
  </si>
  <si>
    <t>因公出国（境）费</t>
  </si>
  <si>
    <t>公务用车购置及运行费</t>
  </si>
  <si>
    <t>公务接待费</t>
  </si>
  <si>
    <t>公务用车
购置费</t>
  </si>
  <si>
    <t>公务用车
运行费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</si>
</sst>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0"/>
      <name val="华文中宋"/>
      <family val="0"/>
    </font>
    <font>
      <sz val="12"/>
      <name val="黑体"/>
      <family val="3"/>
    </font>
    <font>
      <sz val="16"/>
      <color indexed="8"/>
      <name val="华文中宋"/>
      <family val="0"/>
    </font>
    <font>
      <b/>
      <sz val="11"/>
      <name val="宋体"/>
      <family val="0"/>
    </font>
    <font>
      <sz val="11"/>
      <color indexed="20"/>
      <name val="宋体"/>
      <family val="0"/>
    </font>
    <font>
      <sz val="11"/>
      <color indexed="8"/>
      <name val="宋体"/>
      <family val="0"/>
    </font>
    <font>
      <i/>
      <sz val="11"/>
      <color indexed="23"/>
      <name val="宋体"/>
      <family val="0"/>
    </font>
    <font>
      <b/>
      <sz val="11"/>
      <color indexed="56"/>
      <name val="宋体"/>
      <family val="0"/>
    </font>
    <font>
      <sz val="11"/>
      <color indexed="17"/>
      <name val="宋体"/>
      <family val="0"/>
    </font>
    <font>
      <u val="single"/>
      <sz val="11"/>
      <color indexed="20"/>
      <name val="宋体"/>
      <family val="0"/>
    </font>
    <font>
      <sz val="11"/>
      <color indexed="10"/>
      <name val="宋体"/>
      <family val="0"/>
    </font>
    <font>
      <b/>
      <sz val="11"/>
      <color indexed="9"/>
      <name val="宋体"/>
      <family val="0"/>
    </font>
    <font>
      <b/>
      <sz val="13"/>
      <color indexed="56"/>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b/>
      <sz val="11"/>
      <color indexed="8"/>
      <name val="宋体"/>
      <family val="0"/>
    </font>
    <font>
      <b/>
      <sz val="18"/>
      <color indexed="56"/>
      <name val="宋体"/>
      <family val="0"/>
    </font>
    <font>
      <u val="single"/>
      <sz val="12"/>
      <color indexed="12"/>
      <name val="宋体"/>
      <family val="0"/>
    </font>
    <font>
      <b/>
      <sz val="11"/>
      <color indexed="63"/>
      <name val="宋体"/>
      <family val="0"/>
    </font>
    <font>
      <b/>
      <sz val="15"/>
      <color indexed="56"/>
      <name val="宋体"/>
      <family val="0"/>
    </font>
    <font>
      <sz val="11"/>
      <color indexed="52"/>
      <name val="宋体"/>
      <family val="0"/>
    </font>
    <font>
      <sz val="10"/>
      <name val="Arial"/>
      <family val="2"/>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style="medium"/>
      <top style="thin"/>
      <bottom style="thin"/>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1"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0" fontId="10" fillId="5"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0" fillId="7" borderId="0" applyNumberFormat="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12" fillId="0" borderId="0" applyNumberFormat="0" applyFill="0" applyBorder="0" applyAlignment="0" applyProtection="0"/>
    <xf numFmtId="0" fontId="0" fillId="0" borderId="0">
      <alignment/>
      <protection/>
    </xf>
    <xf numFmtId="0" fontId="27" fillId="0" borderId="3" applyNumberFormat="0" applyFill="0" applyAlignment="0" applyProtection="0"/>
    <xf numFmtId="0" fontId="18" fillId="0" borderId="4" applyNumberFormat="0" applyFill="0" applyAlignment="0" applyProtection="0"/>
    <xf numFmtId="0" fontId="20" fillId="8" borderId="0" applyNumberFormat="0" applyBorder="0" applyAlignment="0" applyProtection="0"/>
    <xf numFmtId="0" fontId="13" fillId="0" borderId="5" applyNumberFormat="0" applyFill="0" applyAlignment="0" applyProtection="0"/>
    <xf numFmtId="0" fontId="20" fillId="9" borderId="0" applyNumberFormat="0" applyBorder="0" applyAlignment="0" applyProtection="0"/>
    <xf numFmtId="0" fontId="26" fillId="10" borderId="6" applyNumberFormat="0" applyAlignment="0" applyProtection="0"/>
    <xf numFmtId="0" fontId="22" fillId="10" borderId="1" applyNumberFormat="0" applyAlignment="0" applyProtection="0"/>
    <xf numFmtId="0" fontId="17" fillId="11" borderId="7" applyNumberFormat="0" applyAlignment="0" applyProtection="0"/>
    <xf numFmtId="0" fontId="11" fillId="3" borderId="0" applyNumberFormat="0" applyBorder="0" applyAlignment="0" applyProtection="0"/>
    <xf numFmtId="0" fontId="20" fillId="12" borderId="0" applyNumberFormat="0" applyBorder="0" applyAlignment="0" applyProtection="0"/>
    <xf numFmtId="0" fontId="28" fillId="0" borderId="8" applyNumberFormat="0" applyFill="0" applyAlignment="0" applyProtection="0"/>
    <xf numFmtId="0" fontId="23" fillId="0" borderId="9" applyNumberFormat="0" applyFill="0" applyAlignment="0" applyProtection="0"/>
    <xf numFmtId="0" fontId="14" fillId="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0" fillId="0" borderId="0">
      <alignment vertical="center"/>
      <protection/>
    </xf>
    <xf numFmtId="0" fontId="11"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20" fillId="20" borderId="0" applyNumberFormat="0" applyBorder="0" applyAlignment="0" applyProtection="0"/>
    <xf numFmtId="0" fontId="11" fillId="17" borderId="0" applyNumberFormat="0" applyBorder="0" applyAlignment="0" applyProtection="0"/>
    <xf numFmtId="0" fontId="14" fillId="2"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1" fillId="22" borderId="0" applyNumberFormat="0" applyBorder="0" applyAlignment="0" applyProtection="0"/>
    <xf numFmtId="0" fontId="20" fillId="2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0" borderId="0">
      <alignment vertical="center"/>
      <protection/>
    </xf>
    <xf numFmtId="0" fontId="10"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9" fillId="0" borderId="0">
      <alignment/>
      <protection/>
    </xf>
  </cellStyleXfs>
  <cellXfs count="242">
    <xf numFmtId="0" fontId="0" fillId="0" borderId="0" xfId="0" applyAlignment="1">
      <alignment/>
    </xf>
    <xf numFmtId="0" fontId="1" fillId="24" borderId="0" xfId="57" applyFont="1" applyFill="1" applyAlignment="1">
      <alignment vertical="center" wrapText="1"/>
      <protection/>
    </xf>
    <xf numFmtId="0" fontId="2"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24" borderId="0" xfId="57" applyFont="1" applyFill="1" applyAlignment="1">
      <alignment horizontal="center" vertical="center" wrapText="1"/>
      <protection/>
    </xf>
    <xf numFmtId="0" fontId="4" fillId="24" borderId="0" xfId="15" applyFont="1" applyFill="1" applyAlignment="1">
      <alignment horizontal="right" vertical="center"/>
      <protection/>
    </xf>
    <xf numFmtId="0" fontId="4" fillId="24" borderId="0" xfId="15" applyFont="1" applyFill="1" applyAlignment="1">
      <alignment horizontal="left" vertical="center"/>
      <protection/>
    </xf>
    <xf numFmtId="0" fontId="2" fillId="24" borderId="0" xfId="57" applyFont="1" applyFill="1" applyBorder="1" applyAlignment="1">
      <alignment vertical="center" wrapText="1"/>
      <protection/>
    </xf>
    <xf numFmtId="0" fontId="5" fillId="0" borderId="10" xfId="57" applyFont="1" applyFill="1" applyBorder="1" applyAlignment="1">
      <alignment horizontal="center" vertical="center" wrapText="1"/>
      <protection/>
    </xf>
    <xf numFmtId="0" fontId="5" fillId="0" borderId="11" xfId="57" applyFont="1" applyFill="1" applyBorder="1" applyAlignment="1">
      <alignment horizontal="center" vertical="center" wrapText="1"/>
      <protection/>
    </xf>
    <xf numFmtId="0" fontId="5" fillId="0" borderId="12" xfId="57" applyFont="1" applyFill="1" applyBorder="1" applyAlignment="1">
      <alignment horizontal="center" vertical="center" wrapText="1"/>
      <protection/>
    </xf>
    <xf numFmtId="0" fontId="5" fillId="0" borderId="13" xfId="57" applyFont="1" applyFill="1" applyBorder="1" applyAlignment="1">
      <alignment horizontal="center" vertical="center" wrapText="1"/>
      <protection/>
    </xf>
    <xf numFmtId="0" fontId="5" fillId="0" borderId="14" xfId="57" applyFont="1" applyFill="1" applyBorder="1" applyAlignment="1">
      <alignment horizontal="center" vertical="center" wrapText="1"/>
      <protection/>
    </xf>
    <xf numFmtId="0" fontId="5" fillId="0" borderId="15" xfId="57" applyFont="1" applyFill="1" applyBorder="1" applyAlignment="1">
      <alignment horizontal="center" vertical="center" wrapText="1"/>
      <protection/>
    </xf>
    <xf numFmtId="0" fontId="5" fillId="0" borderId="13" xfId="57" applyFont="1" applyBorder="1" applyAlignment="1">
      <alignment horizontal="center" vertical="center" wrapText="1"/>
      <protection/>
    </xf>
    <xf numFmtId="0" fontId="5" fillId="0" borderId="14" xfId="57" applyFont="1" applyBorder="1" applyAlignment="1">
      <alignment horizontal="center" vertical="center" wrapText="1"/>
      <protection/>
    </xf>
    <xf numFmtId="0" fontId="5" fillId="0" borderId="15" xfId="57" applyFont="1" applyBorder="1" applyAlignment="1">
      <alignment horizontal="center" vertical="center" wrapText="1"/>
      <protection/>
    </xf>
    <xf numFmtId="43" fontId="5" fillId="0" borderId="16" xfId="23" applyFont="1" applyFill="1" applyBorder="1" applyAlignment="1">
      <alignment vertical="center" wrapText="1"/>
    </xf>
    <xf numFmtId="43" fontId="5" fillId="0" borderId="17" xfId="23" applyFont="1" applyFill="1" applyBorder="1" applyAlignment="1">
      <alignment vertical="center" wrapText="1"/>
    </xf>
    <xf numFmtId="43" fontId="5" fillId="0" borderId="18" xfId="23" applyFont="1" applyFill="1" applyBorder="1" applyAlignment="1">
      <alignment vertical="center" wrapText="1"/>
    </xf>
    <xf numFmtId="0" fontId="0" fillId="0" borderId="0" xfId="57" applyFont="1" applyBorder="1" applyAlignment="1">
      <alignment horizontal="center" vertical="center" wrapText="1"/>
      <protection/>
    </xf>
    <xf numFmtId="0" fontId="2" fillId="24" borderId="0" xfId="57" applyFont="1" applyFill="1" applyAlignment="1">
      <alignment horizontal="center" vertical="center" wrapText="1"/>
      <protection/>
    </xf>
    <xf numFmtId="0" fontId="2" fillId="24" borderId="19" xfId="57" applyFont="1" applyFill="1" applyBorder="1" applyAlignment="1">
      <alignment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20"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22"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14" xfId="57" applyFont="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26" xfId="57" applyFont="1" applyFill="1" applyBorder="1" applyAlignment="1">
      <alignment horizontal="center" vertical="center" wrapText="1"/>
      <protection/>
    </xf>
    <xf numFmtId="0" fontId="0" fillId="0" borderId="27" xfId="57" applyFont="1" applyFill="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34" xfId="57" applyFont="1" applyBorder="1" applyAlignment="1">
      <alignment horizontal="center" vertical="center" wrapText="1"/>
      <protection/>
    </xf>
    <xf numFmtId="4" fontId="0" fillId="0" borderId="14" xfId="57" applyNumberFormat="1" applyFont="1" applyFill="1" applyBorder="1" applyAlignment="1">
      <alignment horizontal="center" vertical="center" wrapText="1"/>
      <protection/>
    </xf>
    <xf numFmtId="4" fontId="0" fillId="0" borderId="31" xfId="57" applyNumberFormat="1" applyFont="1" applyFill="1" applyBorder="1" applyAlignment="1">
      <alignment horizontal="center" vertical="center" wrapText="1"/>
      <protection/>
    </xf>
    <xf numFmtId="0" fontId="2" fillId="0" borderId="14" xfId="57" applyFont="1" applyBorder="1" applyAlignment="1">
      <alignment vertical="center" wrapText="1"/>
      <protection/>
    </xf>
    <xf numFmtId="0" fontId="0" fillId="0" borderId="14" xfId="57" applyFont="1" applyFill="1" applyBorder="1" applyAlignment="1">
      <alignment vertical="center" wrapText="1"/>
      <protection/>
    </xf>
    <xf numFmtId="4" fontId="0" fillId="0" borderId="14" xfId="57" applyNumberFormat="1" applyFont="1" applyFill="1" applyBorder="1" applyAlignment="1">
      <alignment vertical="center" wrapText="1"/>
      <protection/>
    </xf>
    <xf numFmtId="4" fontId="0" fillId="0" borderId="31" xfId="57" applyNumberFormat="1" applyFont="1" applyFill="1" applyBorder="1" applyAlignment="1">
      <alignment vertical="center" wrapText="1"/>
      <protection/>
    </xf>
    <xf numFmtId="0" fontId="0" fillId="0" borderId="14" xfId="57" applyFont="1" applyBorder="1" applyAlignment="1">
      <alignment vertical="center" wrapText="1"/>
      <protection/>
    </xf>
    <xf numFmtId="0" fontId="0" fillId="0" borderId="31" xfId="57" applyFont="1" applyFill="1" applyBorder="1" applyAlignment="1">
      <alignment vertical="center" wrapText="1"/>
      <protection/>
    </xf>
    <xf numFmtId="0" fontId="0" fillId="0" borderId="16"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7" xfId="57" applyFont="1" applyBorder="1" applyAlignment="1">
      <alignment vertical="center" wrapText="1"/>
      <protection/>
    </xf>
    <xf numFmtId="0" fontId="0" fillId="0" borderId="17" xfId="57" applyFont="1" applyFill="1" applyBorder="1" applyAlignment="1">
      <alignment vertical="center" wrapText="1"/>
      <protection/>
    </xf>
    <xf numFmtId="0" fontId="0" fillId="0" borderId="35" xfId="57" applyFont="1" applyFill="1" applyBorder="1" applyAlignment="1">
      <alignment vertical="center" wrapText="1"/>
      <protection/>
    </xf>
    <xf numFmtId="0" fontId="0" fillId="0" borderId="36" xfId="57" applyFont="1" applyBorder="1" applyAlignment="1">
      <alignment horizontal="left" vertical="center" wrapText="1"/>
      <protection/>
    </xf>
    <xf numFmtId="0" fontId="0" fillId="0" borderId="36" xfId="57" applyFont="1" applyBorder="1" applyAlignment="1">
      <alignment horizontal="left" vertical="center"/>
      <protection/>
    </xf>
    <xf numFmtId="0" fontId="0" fillId="0" borderId="0" xfId="57" applyFont="1" applyAlignment="1">
      <alignment horizontal="left" vertical="center"/>
      <protection/>
    </xf>
    <xf numFmtId="0" fontId="0" fillId="0" borderId="3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8" xfId="57" applyFont="1" applyFill="1" applyBorder="1" applyAlignment="1">
      <alignment vertical="center" wrapText="1"/>
      <protection/>
    </xf>
    <xf numFmtId="0" fontId="1" fillId="0" borderId="0" xfId="57" applyFont="1" applyFill="1" applyAlignment="1">
      <alignment vertical="center" wrapText="1"/>
      <protection/>
    </xf>
    <xf numFmtId="0" fontId="2" fillId="0" borderId="0" xfId="57" applyFont="1" applyFill="1" applyAlignment="1">
      <alignment vertical="center" wrapText="1"/>
      <protection/>
    </xf>
    <xf numFmtId="0" fontId="0" fillId="0" borderId="0" xfId="57" applyFont="1" applyFill="1" applyAlignment="1">
      <alignment horizontal="center" vertical="center" wrapText="1"/>
      <protection/>
    </xf>
    <xf numFmtId="0" fontId="0" fillId="0" borderId="0" xfId="57" applyFont="1" applyFill="1" applyAlignment="1">
      <alignment vertical="center" wrapText="1"/>
      <protection/>
    </xf>
    <xf numFmtId="0" fontId="0" fillId="0" borderId="0" xfId="57" applyFill="1" applyAlignment="1">
      <alignment vertical="center" wrapText="1"/>
      <protection/>
    </xf>
    <xf numFmtId="0" fontId="3" fillId="0" borderId="0" xfId="57" applyFont="1" applyFill="1" applyAlignment="1">
      <alignment horizontal="center" vertical="center" wrapText="1"/>
      <protection/>
    </xf>
    <xf numFmtId="0" fontId="2" fillId="0" borderId="0" xfId="57" applyFont="1" applyFill="1" applyAlignment="1">
      <alignment horizontal="center" vertical="center" wrapText="1"/>
      <protection/>
    </xf>
    <xf numFmtId="0" fontId="4" fillId="0" borderId="0" xfId="15" applyFont="1" applyFill="1" applyAlignment="1">
      <alignment horizontal="right" vertical="center"/>
      <protection/>
    </xf>
    <xf numFmtId="0" fontId="4" fillId="0" borderId="0" xfId="15" applyFont="1" applyFill="1" applyAlignment="1">
      <alignment horizontal="left" vertical="center"/>
      <protection/>
    </xf>
    <xf numFmtId="0" fontId="2" fillId="0" borderId="19" xfId="57" applyFont="1" applyFill="1" applyBorder="1" applyAlignment="1">
      <alignment vertical="center" wrapText="1"/>
      <protection/>
    </xf>
    <xf numFmtId="0" fontId="0" fillId="0" borderId="10" xfId="57" applyFont="1" applyFill="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13"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28" xfId="57" applyFont="1" applyFill="1" applyBorder="1" applyAlignment="1">
      <alignment horizontal="center" vertical="center" wrapText="1"/>
      <protection/>
    </xf>
    <xf numFmtId="0" fontId="0" fillId="0" borderId="29" xfId="57" applyFont="1" applyFill="1" applyBorder="1" applyAlignment="1">
      <alignment horizontal="center" vertical="center" wrapText="1"/>
      <protection/>
    </xf>
    <xf numFmtId="0" fontId="0" fillId="0" borderId="30" xfId="57"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176" fontId="2" fillId="0" borderId="32" xfId="0" applyNumberFormat="1" applyFont="1" applyFill="1" applyBorder="1" applyAlignment="1">
      <alignment horizontal="center" vertical="center"/>
    </xf>
    <xf numFmtId="176" fontId="2" fillId="0" borderId="33" xfId="0" applyNumberFormat="1" applyFont="1" applyFill="1" applyBorder="1" applyAlignment="1">
      <alignment horizontal="center" vertical="center"/>
    </xf>
    <xf numFmtId="176" fontId="2" fillId="0" borderId="34" xfId="0" applyNumberFormat="1" applyFont="1" applyFill="1" applyBorder="1" applyAlignment="1">
      <alignment horizontal="center" vertical="center"/>
    </xf>
    <xf numFmtId="43" fontId="2" fillId="0" borderId="14" xfId="23" applyFont="1" applyFill="1" applyBorder="1" applyAlignment="1">
      <alignment horizontal="right" vertical="center"/>
    </xf>
    <xf numFmtId="43" fontId="2" fillId="0" borderId="15" xfId="23" applyFont="1" applyFill="1" applyBorder="1" applyAlignment="1">
      <alignment horizontal="righ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vertical="center"/>
    </xf>
    <xf numFmtId="43" fontId="2" fillId="0" borderId="30" xfId="23" applyFont="1" applyFill="1" applyBorder="1" applyAlignment="1">
      <alignment horizontal="right" vertical="center"/>
    </xf>
    <xf numFmtId="43" fontId="2" fillId="0" borderId="40" xfId="23" applyFont="1" applyFill="1" applyBorder="1" applyAlignment="1">
      <alignment horizontal="right" vertical="center"/>
    </xf>
    <xf numFmtId="43" fontId="6" fillId="0" borderId="30" xfId="23" applyFont="1" applyFill="1" applyBorder="1" applyAlignment="1">
      <alignment horizontal="right" vertical="center"/>
    </xf>
    <xf numFmtId="43" fontId="6" fillId="0" borderId="40" xfId="23" applyFont="1" applyFill="1" applyBorder="1" applyAlignment="1">
      <alignment horizontal="right" vertical="center"/>
    </xf>
    <xf numFmtId="43" fontId="2" fillId="0" borderId="41" xfId="23" applyFont="1" applyFill="1" applyBorder="1" applyAlignment="1">
      <alignment horizontal="right" vertical="center"/>
    </xf>
    <xf numFmtId="43" fontId="2" fillId="0" borderId="42" xfId="23" applyFont="1" applyFill="1" applyBorder="1" applyAlignment="1">
      <alignment horizontal="right" vertical="center"/>
    </xf>
    <xf numFmtId="43" fontId="2" fillId="0" borderId="43" xfId="23" applyFont="1" applyFill="1" applyBorder="1" applyAlignment="1">
      <alignment horizontal="right" vertical="center"/>
    </xf>
    <xf numFmtId="43" fontId="2" fillId="0" borderId="44" xfId="23" applyFont="1" applyFill="1" applyBorder="1" applyAlignment="1">
      <alignment horizontal="right" vertical="center"/>
    </xf>
    <xf numFmtId="0" fontId="2" fillId="0" borderId="16" xfId="0" applyFont="1" applyFill="1" applyBorder="1" applyAlignment="1">
      <alignment horizontal="left"/>
    </xf>
    <xf numFmtId="0" fontId="2" fillId="0" borderId="17" xfId="0" applyFont="1" applyFill="1" applyBorder="1" applyAlignment="1">
      <alignment horizontal="left"/>
    </xf>
    <xf numFmtId="0" fontId="2" fillId="0" borderId="17" xfId="0" applyFont="1" applyFill="1" applyBorder="1" applyAlignment="1">
      <alignment/>
    </xf>
    <xf numFmtId="43" fontId="2" fillId="0" borderId="17" xfId="23" applyFont="1" applyFill="1" applyBorder="1" applyAlignment="1">
      <alignment horizontal="right" vertical="center"/>
    </xf>
    <xf numFmtId="43" fontId="2" fillId="0" borderId="18" xfId="23" applyFont="1" applyFill="1" applyBorder="1" applyAlignment="1">
      <alignment horizontal="right" vertical="center"/>
    </xf>
    <xf numFmtId="0" fontId="0" fillId="0" borderId="36" xfId="57" applyFont="1" applyFill="1" applyBorder="1" applyAlignment="1">
      <alignment horizontal="left" vertical="center" wrapText="1"/>
      <protection/>
    </xf>
    <xf numFmtId="0" fontId="0" fillId="0" borderId="36" xfId="57" applyFont="1" applyFill="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7" fillId="0" borderId="0" xfId="15" applyFont="1" applyAlignment="1">
      <alignment horizontal="left" vertical="center"/>
      <protection/>
    </xf>
    <xf numFmtId="0" fontId="8"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0" xfId="15" applyNumberFormat="1" applyFont="1" applyFill="1" applyBorder="1" applyAlignment="1">
      <alignment horizontal="center" vertical="center"/>
      <protection/>
    </xf>
    <xf numFmtId="176" fontId="0" fillId="24" borderId="11" xfId="15" applyNumberFormat="1" applyFont="1" applyFill="1" applyBorder="1" applyAlignment="1">
      <alignment horizontal="center" vertical="center"/>
      <protection/>
    </xf>
    <xf numFmtId="176" fontId="0" fillId="24" borderId="22"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3" xfId="15" applyNumberFormat="1" applyFont="1" applyFill="1" applyBorder="1" applyAlignment="1">
      <alignment horizontal="center" vertical="center"/>
      <protection/>
    </xf>
    <xf numFmtId="176" fontId="2" fillId="24" borderId="14" xfId="15" applyNumberFormat="1" applyFont="1" applyFill="1" applyBorder="1" applyAlignment="1">
      <alignment horizontal="center" vertical="center"/>
      <protection/>
    </xf>
    <xf numFmtId="176" fontId="0" fillId="24" borderId="14" xfId="15" applyNumberFormat="1" applyFont="1" applyFill="1" applyBorder="1" applyAlignment="1">
      <alignment horizontal="center" vertical="center"/>
      <protection/>
    </xf>
    <xf numFmtId="49" fontId="0" fillId="24" borderId="14" xfId="15" applyNumberFormat="1" applyFont="1" applyFill="1" applyBorder="1" applyAlignment="1">
      <alignment horizontal="center" vertical="center" wrapText="1"/>
      <protection/>
    </xf>
    <xf numFmtId="49" fontId="0" fillId="24" borderId="15" xfId="15" applyNumberFormat="1" applyFont="1" applyFill="1" applyBorder="1" applyAlignment="1">
      <alignment horizontal="center" vertical="center" wrapText="1"/>
      <protection/>
    </xf>
    <xf numFmtId="49" fontId="0" fillId="24" borderId="14" xfId="15" applyNumberFormat="1" applyFont="1" applyFill="1" applyBorder="1" applyAlignment="1">
      <alignment horizontal="center" vertical="center"/>
      <protection/>
    </xf>
    <xf numFmtId="49" fontId="0" fillId="24" borderId="15" xfId="15" applyNumberFormat="1" applyFont="1" applyFill="1" applyBorder="1" applyAlignment="1">
      <alignment horizontal="center" vertical="center"/>
      <protection/>
    </xf>
    <xf numFmtId="176" fontId="5" fillId="0" borderId="13" xfId="15" applyNumberFormat="1" applyFont="1" applyFill="1" applyBorder="1" applyAlignment="1">
      <alignment horizontal="left" vertical="center"/>
      <protection/>
    </xf>
    <xf numFmtId="176" fontId="5" fillId="24" borderId="14" xfId="15" applyNumberFormat="1" applyFont="1" applyFill="1" applyBorder="1" applyAlignment="1">
      <alignment horizontal="center" vertical="center"/>
      <protection/>
    </xf>
    <xf numFmtId="176" fontId="5" fillId="0" borderId="14" xfId="15" applyNumberFormat="1" applyFont="1" applyFill="1" applyBorder="1" applyAlignment="1">
      <alignment horizontal="right" vertical="center"/>
      <protection/>
    </xf>
    <xf numFmtId="176" fontId="5" fillId="24" borderId="14" xfId="15" applyNumberFormat="1" applyFont="1" applyFill="1" applyBorder="1" applyAlignment="1">
      <alignment horizontal="left" vertical="center"/>
      <protection/>
    </xf>
    <xf numFmtId="0" fontId="5" fillId="24" borderId="14" xfId="15" applyNumberFormat="1" applyFont="1" applyFill="1" applyBorder="1" applyAlignment="1">
      <alignment horizontal="center" vertical="center"/>
      <protection/>
    </xf>
    <xf numFmtId="43" fontId="5" fillId="24" borderId="31" xfId="23" applyFont="1" applyFill="1" applyBorder="1" applyAlignment="1">
      <alignment horizontal="center" vertical="center"/>
    </xf>
    <xf numFmtId="0" fontId="5" fillId="24" borderId="31" xfId="15" applyNumberFormat="1" applyFont="1" applyFill="1" applyBorder="1" applyAlignment="1">
      <alignment horizontal="center" vertical="center"/>
      <protection/>
    </xf>
    <xf numFmtId="176" fontId="5" fillId="0" borderId="15" xfId="15" applyNumberFormat="1" applyFont="1" applyFill="1" applyBorder="1" applyAlignment="1">
      <alignment horizontal="right" vertical="center"/>
      <protection/>
    </xf>
    <xf numFmtId="176" fontId="5" fillId="24" borderId="13" xfId="15" applyNumberFormat="1" applyFont="1" applyFill="1" applyBorder="1" applyAlignment="1">
      <alignment horizontal="left" vertical="center"/>
      <protection/>
    </xf>
    <xf numFmtId="176" fontId="5" fillId="0" borderId="15" xfId="15" applyNumberFormat="1" applyFont="1" applyFill="1" applyBorder="1" applyAlignment="1">
      <alignment horizontal="center" vertical="center"/>
      <protection/>
    </xf>
    <xf numFmtId="176" fontId="5" fillId="0" borderId="14" xfId="15" applyNumberFormat="1" applyFont="1" applyFill="1" applyBorder="1" applyAlignment="1">
      <alignment horizontal="left" vertical="center"/>
      <protection/>
    </xf>
    <xf numFmtId="0" fontId="5" fillId="0" borderId="0" xfId="15" applyFont="1" applyFill="1" applyBorder="1" applyAlignment="1">
      <alignment horizontal="right" vertical="center"/>
      <protection/>
    </xf>
    <xf numFmtId="176" fontId="5" fillId="0" borderId="31" xfId="15" applyNumberFormat="1" applyFont="1" applyFill="1" applyBorder="1" applyAlignment="1">
      <alignment horizontal="left" vertical="center"/>
      <protection/>
    </xf>
    <xf numFmtId="0" fontId="5" fillId="24" borderId="29" xfId="15" applyNumberFormat="1" applyFont="1" applyFill="1" applyBorder="1" applyAlignment="1">
      <alignment horizontal="center" vertical="center"/>
      <protection/>
    </xf>
    <xf numFmtId="176" fontId="5" fillId="0" borderId="40" xfId="15" applyNumberFormat="1" applyFont="1" applyFill="1" applyBorder="1" applyAlignment="1">
      <alignment horizontal="center" vertical="center"/>
      <protection/>
    </xf>
    <xf numFmtId="176" fontId="9" fillId="0" borderId="13" xfId="15" applyNumberFormat="1" applyFont="1" applyFill="1" applyBorder="1" applyAlignment="1">
      <alignment horizontal="center" vertical="center"/>
      <protection/>
    </xf>
    <xf numFmtId="176" fontId="9" fillId="0" borderId="31" xfId="15" applyNumberFormat="1" applyFont="1" applyFill="1" applyBorder="1" applyAlignment="1">
      <alignment horizontal="center" vertical="center"/>
      <protection/>
    </xf>
    <xf numFmtId="176" fontId="9" fillId="0" borderId="40" xfId="15" applyNumberFormat="1" applyFont="1" applyFill="1" applyBorder="1" applyAlignment="1">
      <alignment vertical="center"/>
      <protection/>
    </xf>
    <xf numFmtId="176" fontId="5" fillId="0" borderId="13" xfId="15" applyNumberFormat="1" applyFont="1" applyFill="1" applyBorder="1" applyAlignment="1">
      <alignment horizontal="center" vertical="center"/>
      <protection/>
    </xf>
    <xf numFmtId="176" fontId="5" fillId="0" borderId="31" xfId="15" applyNumberFormat="1" applyFont="1" applyFill="1" applyBorder="1" applyAlignment="1">
      <alignment horizontal="center" vertical="center"/>
      <protection/>
    </xf>
    <xf numFmtId="176" fontId="5" fillId="0" borderId="40" xfId="15" applyNumberFormat="1" applyFont="1" applyFill="1" applyBorder="1" applyAlignment="1">
      <alignment vertical="center"/>
      <protection/>
    </xf>
    <xf numFmtId="176" fontId="5" fillId="0" borderId="45" xfId="15" applyNumberFormat="1" applyFont="1" applyFill="1" applyBorder="1" applyAlignment="1">
      <alignment horizontal="center" vertical="center"/>
      <protection/>
    </xf>
    <xf numFmtId="176" fontId="5" fillId="0" borderId="41" xfId="15" applyNumberFormat="1" applyFont="1" applyFill="1" applyBorder="1" applyAlignment="1">
      <alignment horizontal="right" vertical="center"/>
      <protection/>
    </xf>
    <xf numFmtId="176" fontId="5" fillId="0" borderId="46" xfId="15" applyNumberFormat="1" applyFont="1" applyFill="1" applyBorder="1" applyAlignment="1">
      <alignment horizontal="left" vertical="center"/>
      <protection/>
    </xf>
    <xf numFmtId="0" fontId="5" fillId="24" borderId="47" xfId="15" applyNumberFormat="1" applyFont="1" applyFill="1" applyBorder="1" applyAlignment="1">
      <alignment horizontal="center" vertical="center"/>
      <protection/>
    </xf>
    <xf numFmtId="176" fontId="5" fillId="0" borderId="44" xfId="15" applyNumberFormat="1" applyFont="1" applyFill="1" applyBorder="1" applyAlignment="1">
      <alignment vertical="center"/>
      <protection/>
    </xf>
    <xf numFmtId="176" fontId="9" fillId="24" borderId="48" xfId="15" applyNumberFormat="1" applyFont="1" applyFill="1" applyBorder="1" applyAlignment="1">
      <alignment horizontal="center" vertical="center"/>
      <protection/>
    </xf>
    <xf numFmtId="176" fontId="5" fillId="0" borderId="17" xfId="15" applyNumberFormat="1" applyFont="1" applyFill="1" applyBorder="1" applyAlignment="1">
      <alignment horizontal="right" vertical="center"/>
      <protection/>
    </xf>
    <xf numFmtId="176" fontId="9" fillId="24" borderId="35" xfId="15" applyNumberFormat="1" applyFont="1" applyFill="1" applyBorder="1" applyAlignment="1">
      <alignment horizontal="center" vertical="center"/>
      <protection/>
    </xf>
    <xf numFmtId="176" fontId="5" fillId="24" borderId="47" xfId="15" applyNumberFormat="1" applyFont="1" applyFill="1" applyBorder="1" applyAlignment="1">
      <alignment horizontal="center" vertical="center"/>
      <protection/>
    </xf>
    <xf numFmtId="176" fontId="9" fillId="0" borderId="49" xfId="15" applyNumberFormat="1" applyFont="1" applyFill="1" applyBorder="1" applyAlignment="1">
      <alignment vertical="center"/>
      <protection/>
    </xf>
    <xf numFmtId="0" fontId="2" fillId="0" borderId="36" xfId="15" applyFont="1" applyBorder="1" applyAlignment="1">
      <alignment horizontal="left" vertical="center" wrapText="1"/>
      <protection/>
    </xf>
    <xf numFmtId="0" fontId="2" fillId="0" borderId="36"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Fill="1" applyAlignment="1">
      <alignment horizontal="right" vertical="center"/>
    </xf>
    <xf numFmtId="0" fontId="0" fillId="0" borderId="0" xfId="0"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8" fillId="0" borderId="0" xfId="0" applyFont="1" applyFill="1" applyAlignment="1">
      <alignment horizontal="center" vertical="center"/>
    </xf>
    <xf numFmtId="0" fontId="4" fillId="0" borderId="0" xfId="0" applyFont="1" applyFill="1" applyAlignment="1">
      <alignment horizontal="center" vertical="center"/>
    </xf>
    <xf numFmtId="176" fontId="0" fillId="0" borderId="50"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176" fontId="0" fillId="0" borderId="21" xfId="0" applyNumberFormat="1" applyFill="1" applyBorder="1" applyAlignment="1">
      <alignment horizontal="center" vertical="center" wrapText="1"/>
    </xf>
    <xf numFmtId="176" fontId="0" fillId="0" borderId="21"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wrapText="1"/>
    </xf>
    <xf numFmtId="176" fontId="0" fillId="0" borderId="47" xfId="0" applyNumberFormat="1" applyFill="1" applyBorder="1" applyAlignment="1">
      <alignment horizontal="center" vertical="center" wrapText="1"/>
    </xf>
    <xf numFmtId="176" fontId="0" fillId="0" borderId="41" xfId="0" applyNumberFormat="1" applyFill="1" applyBorder="1" applyAlignment="1">
      <alignment horizontal="center" vertical="center" wrapText="1"/>
    </xf>
    <xf numFmtId="176" fontId="0" fillId="0" borderId="25" xfId="0" applyNumberFormat="1" applyFill="1" applyBorder="1" applyAlignment="1">
      <alignment horizontal="center" vertical="center" wrapText="1"/>
    </xf>
    <xf numFmtId="176" fontId="0" fillId="0" borderId="25" xfId="0" applyNumberFormat="1" applyFont="1" applyFill="1" applyBorder="1" applyAlignment="1">
      <alignment horizontal="center" vertical="center" wrapText="1"/>
    </xf>
    <xf numFmtId="176" fontId="0" fillId="0" borderId="32" xfId="0" applyNumberFormat="1" applyFill="1" applyBorder="1" applyAlignment="1">
      <alignment horizontal="center" vertical="center" wrapText="1"/>
    </xf>
    <xf numFmtId="176" fontId="0" fillId="0" borderId="33" xfId="0" applyNumberFormat="1" applyFill="1" applyBorder="1" applyAlignment="1">
      <alignment horizontal="center" vertical="center" wrapText="1"/>
    </xf>
    <xf numFmtId="176" fontId="0" fillId="0" borderId="27" xfId="0" applyNumberFormat="1" applyFill="1" applyBorder="1" applyAlignment="1">
      <alignment horizontal="center" vertical="center" wrapText="1"/>
    </xf>
    <xf numFmtId="176" fontId="0" fillId="0" borderId="27" xfId="0" applyNumberFormat="1" applyFont="1" applyFill="1" applyBorder="1" applyAlignment="1">
      <alignment horizontal="center" vertical="center" wrapText="1"/>
    </xf>
    <xf numFmtId="49" fontId="0" fillId="0" borderId="28" xfId="0" applyNumberFormat="1" applyFill="1" applyBorder="1" applyAlignment="1">
      <alignment horizontal="center" vertical="center"/>
    </xf>
    <xf numFmtId="49" fontId="0" fillId="0" borderId="29" xfId="0" applyNumberFormat="1" applyFill="1" applyBorder="1" applyAlignment="1">
      <alignment horizontal="center" vertical="center"/>
    </xf>
    <xf numFmtId="49" fontId="0" fillId="0" borderId="30" xfId="0" applyNumberFormat="1" applyFill="1" applyBorder="1" applyAlignment="1">
      <alignment horizontal="center" vertical="center"/>
    </xf>
    <xf numFmtId="49" fontId="0" fillId="0" borderId="14" xfId="0" applyNumberFormat="1" applyFont="1" applyFill="1" applyBorder="1" applyAlignment="1">
      <alignment horizontal="center"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7" xfId="0" applyFont="1" applyFill="1" applyBorder="1" applyAlignment="1">
      <alignment vertical="center"/>
    </xf>
    <xf numFmtId="0" fontId="0" fillId="0" borderId="36" xfId="0" applyFill="1" applyBorder="1" applyAlignment="1">
      <alignment horizontal="left" vertical="center" wrapText="1"/>
    </xf>
    <xf numFmtId="0" fontId="0" fillId="0" borderId="36" xfId="0" applyFont="1" applyFill="1" applyBorder="1" applyAlignment="1">
      <alignment horizontal="left" vertical="center"/>
    </xf>
    <xf numFmtId="176" fontId="0" fillId="0" borderId="37" xfId="0" applyNumberFormat="1" applyFont="1" applyFill="1" applyBorder="1" applyAlignment="1">
      <alignment horizontal="center" vertical="center" wrapText="1"/>
    </xf>
    <xf numFmtId="0" fontId="0" fillId="0" borderId="0" xfId="0" applyFill="1" applyBorder="1" applyAlignment="1">
      <alignment horizontal="right" vertical="center" wrapText="1"/>
    </xf>
    <xf numFmtId="176" fontId="0" fillId="0" borderId="38" xfId="0" applyNumberFormat="1" applyFont="1" applyFill="1" applyBorder="1" applyAlignment="1">
      <alignment horizontal="center" vertical="center" wrapText="1"/>
    </xf>
    <xf numFmtId="176" fontId="0" fillId="0" borderId="39"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0" fillId="0" borderId="0" xfId="0" applyFill="1" applyAlignment="1">
      <alignment horizontal="left" vertical="center"/>
    </xf>
    <xf numFmtId="176" fontId="0" fillId="0" borderId="45" xfId="0" applyNumberFormat="1" applyFont="1" applyFill="1" applyBorder="1" applyAlignment="1">
      <alignment horizontal="left" vertical="center" wrapText="1"/>
    </xf>
    <xf numFmtId="176" fontId="0" fillId="0" borderId="47" xfId="0" applyNumberFormat="1" applyFill="1" applyBorder="1" applyAlignment="1">
      <alignment horizontal="left" vertical="center" wrapText="1"/>
    </xf>
    <xf numFmtId="176" fontId="0" fillId="0" borderId="32" xfId="0" applyNumberFormat="1" applyFill="1" applyBorder="1" applyAlignment="1">
      <alignment horizontal="left" vertical="center" wrapText="1"/>
    </xf>
    <xf numFmtId="176" fontId="0" fillId="0" borderId="33" xfId="0" applyNumberFormat="1" applyFill="1" applyBorder="1" applyAlignment="1">
      <alignment horizontal="left" vertical="center" wrapText="1"/>
    </xf>
    <xf numFmtId="176" fontId="2" fillId="0" borderId="28" xfId="0" applyNumberFormat="1" applyFont="1" applyFill="1" applyBorder="1" applyAlignment="1">
      <alignment horizontal="center" vertical="center"/>
    </xf>
    <xf numFmtId="176" fontId="2" fillId="0" borderId="29" xfId="0" applyNumberFormat="1" applyFont="1" applyFill="1" applyBorder="1" applyAlignment="1">
      <alignment horizontal="center" vertical="center"/>
    </xf>
    <xf numFmtId="176" fontId="2" fillId="0" borderId="30" xfId="0" applyNumberFormat="1" applyFont="1" applyFill="1" applyBorder="1" applyAlignment="1">
      <alignment horizontal="center" vertical="center"/>
    </xf>
    <xf numFmtId="176" fontId="0" fillId="0" borderId="14" xfId="0" applyNumberFormat="1" applyFill="1" applyBorder="1" applyAlignment="1">
      <alignment horizontal="center" vertical="center"/>
    </xf>
    <xf numFmtId="176" fontId="0" fillId="0" borderId="37" xfId="0" applyNumberFormat="1" applyFill="1" applyBorder="1" applyAlignment="1">
      <alignment horizontal="center" vertical="center" wrapText="1"/>
    </xf>
    <xf numFmtId="176" fontId="0" fillId="0" borderId="38" xfId="0" applyNumberFormat="1" applyFill="1" applyBorder="1" applyAlignment="1">
      <alignment horizontal="center" vertical="center" wrapText="1"/>
    </xf>
    <xf numFmtId="176" fontId="0" fillId="0" borderId="39" xfId="0" applyNumberFormat="1" applyFill="1" applyBorder="1" applyAlignment="1">
      <alignment horizontal="center" vertical="center" wrapText="1"/>
    </xf>
    <xf numFmtId="49" fontId="0" fillId="0" borderId="15" xfId="0" applyNumberFormat="1" applyFill="1" applyBorder="1" applyAlignment="1">
      <alignment horizontal="center" vertical="center"/>
    </xf>
    <xf numFmtId="176" fontId="0" fillId="24" borderId="15" xfId="15" applyNumberFormat="1" applyFont="1" applyFill="1" applyBorder="1" applyAlignment="1">
      <alignment horizontal="center" vertical="center"/>
      <protection/>
    </xf>
    <xf numFmtId="176" fontId="5" fillId="0" borderId="40" xfId="15" applyNumberFormat="1" applyFont="1" applyFill="1" applyBorder="1" applyAlignment="1">
      <alignment horizontal="right" vertical="center"/>
      <protection/>
    </xf>
    <xf numFmtId="176" fontId="9" fillId="0" borderId="14" xfId="15" applyNumberFormat="1" applyFont="1" applyFill="1" applyBorder="1" applyAlignment="1">
      <alignment horizontal="right" vertical="center"/>
      <protection/>
    </xf>
    <xf numFmtId="176" fontId="9" fillId="0" borderId="40" xfId="15" applyNumberFormat="1" applyFont="1" applyFill="1" applyBorder="1" applyAlignment="1">
      <alignment horizontal="right" vertical="center"/>
      <protection/>
    </xf>
    <xf numFmtId="176" fontId="5" fillId="0" borderId="45" xfId="15" applyNumberFormat="1" applyFont="1" applyFill="1" applyBorder="1" applyAlignment="1">
      <alignment horizontal="left" vertical="center"/>
      <protection/>
    </xf>
    <xf numFmtId="176" fontId="5" fillId="0" borderId="44" xfId="15" applyNumberFormat="1" applyFont="1" applyFill="1" applyBorder="1" applyAlignment="1">
      <alignment horizontal="right" vertical="center"/>
      <protection/>
    </xf>
    <xf numFmtId="176" fontId="9" fillId="0" borderId="17" xfId="15" applyNumberFormat="1" applyFont="1" applyFill="1" applyBorder="1" applyAlignment="1">
      <alignment horizontal="right" vertical="center"/>
      <protection/>
    </xf>
    <xf numFmtId="176" fontId="9" fillId="0" borderId="49" xfId="15" applyNumberFormat="1" applyFont="1" applyFill="1" applyBorder="1" applyAlignment="1">
      <alignment horizontal="right" vertical="center"/>
      <protection/>
    </xf>
    <xf numFmtId="176" fontId="0" fillId="24" borderId="10" xfId="15" applyNumberFormat="1" applyFont="1" applyFill="1" applyBorder="1" applyAlignment="1" quotePrefix="1">
      <alignment horizontal="center" vertical="center"/>
      <protection/>
    </xf>
    <xf numFmtId="176" fontId="0" fillId="24" borderId="11" xfId="15" applyNumberFormat="1" applyFont="1" applyFill="1" applyBorder="1" applyAlignment="1" quotePrefix="1">
      <alignment horizontal="center" vertical="center"/>
      <protection/>
    </xf>
    <xf numFmtId="176" fontId="0" fillId="24" borderId="13" xfId="15" applyNumberFormat="1" applyFont="1" applyFill="1" applyBorder="1" applyAlignment="1" quotePrefix="1">
      <alignment horizontal="center" vertical="center"/>
      <protection/>
    </xf>
    <xf numFmtId="176" fontId="2" fillId="24" borderId="14" xfId="15" applyNumberFormat="1" applyFont="1" applyFill="1" applyBorder="1" applyAlignment="1" quotePrefix="1">
      <alignment horizontal="center" vertical="center"/>
      <protection/>
    </xf>
    <xf numFmtId="176" fontId="0" fillId="24" borderId="14" xfId="15" applyNumberFormat="1" applyFont="1" applyFill="1" applyBorder="1" applyAlignment="1" quotePrefix="1">
      <alignment horizontal="center" vertical="center"/>
      <protection/>
    </xf>
    <xf numFmtId="176" fontId="0" fillId="24" borderId="15" xfId="15" applyNumberFormat="1" applyFont="1" applyFill="1" applyBorder="1" applyAlignment="1" quotePrefix="1">
      <alignment horizontal="center" vertical="center"/>
      <protection/>
    </xf>
    <xf numFmtId="176" fontId="5" fillId="0" borderId="13" xfId="15" applyNumberFormat="1" applyFont="1" applyFill="1" applyBorder="1" applyAlignment="1" quotePrefix="1">
      <alignment horizontal="left" vertical="center"/>
      <protection/>
    </xf>
    <xf numFmtId="176" fontId="5" fillId="24" borderId="14" xfId="15" applyNumberFormat="1" applyFont="1" applyFill="1" applyBorder="1" applyAlignment="1" quotePrefix="1">
      <alignment horizontal="center" vertical="center"/>
      <protection/>
    </xf>
    <xf numFmtId="176" fontId="5" fillId="24" borderId="14" xfId="15" applyNumberFormat="1" applyFont="1" applyFill="1" applyBorder="1" applyAlignment="1" quotePrefix="1">
      <alignment horizontal="left" vertical="center"/>
      <protection/>
    </xf>
    <xf numFmtId="176" fontId="5" fillId="0" borderId="14" xfId="15" applyNumberFormat="1" applyFont="1" applyFill="1" applyBorder="1" applyAlignment="1" quotePrefix="1">
      <alignment horizontal="left" vertical="center"/>
      <protection/>
    </xf>
    <xf numFmtId="176" fontId="9" fillId="0" borderId="13" xfId="15" applyNumberFormat="1" applyFont="1" applyFill="1" applyBorder="1" applyAlignment="1" quotePrefix="1">
      <alignment horizontal="center" vertical="center"/>
      <protection/>
    </xf>
    <xf numFmtId="176" fontId="9" fillId="0" borderId="31" xfId="15" applyNumberFormat="1" applyFont="1" applyFill="1" applyBorder="1" applyAlignment="1" quotePrefix="1">
      <alignment horizontal="center" vertical="center"/>
      <protection/>
    </xf>
    <xf numFmtId="176" fontId="9" fillId="24" borderId="48" xfId="15" applyNumberFormat="1" applyFont="1" applyFill="1" applyBorder="1" applyAlignment="1" quotePrefix="1">
      <alignment horizontal="center" vertical="center"/>
      <protection/>
    </xf>
    <xf numFmtId="176" fontId="9" fillId="24" borderId="35" xfId="15" applyNumberFormat="1" applyFont="1" applyFill="1" applyBorder="1" applyAlignment="1" quotePrefix="1">
      <alignment horizontal="center" vertical="center"/>
      <protection/>
    </xf>
    <xf numFmtId="176" fontId="0" fillId="0" borderId="50" xfId="0" applyNumberFormat="1" applyFill="1" applyBorder="1" applyAlignment="1" quotePrefix="1">
      <alignment horizontal="center" vertical="center" wrapText="1"/>
    </xf>
    <xf numFmtId="176" fontId="0" fillId="0" borderId="21" xfId="0" applyNumberFormat="1" applyFill="1" applyBorder="1" applyAlignment="1" quotePrefix="1">
      <alignment horizontal="center" vertical="center" wrapText="1"/>
    </xf>
    <xf numFmtId="176" fontId="0" fillId="0" borderId="37" xfId="0" applyNumberFormat="1" applyFill="1" applyBorder="1" applyAlignment="1" quotePrefix="1">
      <alignment horizontal="center" vertical="center" wrapText="1"/>
    </xf>
    <xf numFmtId="176" fontId="0" fillId="0" borderId="41" xfId="0" applyNumberFormat="1" applyFill="1" applyBorder="1" applyAlignment="1" quotePrefix="1">
      <alignment horizontal="center" vertical="center" wrapText="1"/>
    </xf>
    <xf numFmtId="176" fontId="2" fillId="0" borderId="28" xfId="0" applyNumberFormat="1" applyFont="1" applyFill="1" applyBorder="1" applyAlignment="1" quotePrefix="1">
      <alignment horizontal="center" vertical="center"/>
    </xf>
    <xf numFmtId="176" fontId="0" fillId="0" borderId="14" xfId="0" applyNumberFormat="1" applyFill="1" applyBorder="1" applyAlignment="1" quotePrefix="1">
      <alignment horizontal="center" vertical="center"/>
    </xf>
    <xf numFmtId="176" fontId="2" fillId="0" borderId="32" xfId="0" applyNumberFormat="1" applyFont="1" applyFill="1" applyBorder="1" applyAlignment="1" quotePrefix="1">
      <alignment horizontal="center" vertical="center"/>
    </xf>
    <xf numFmtId="176" fontId="0" fillId="0" borderId="21" xfId="0" applyNumberFormat="1" applyFont="1" applyFill="1" applyBorder="1" applyAlignment="1" quotePrefix="1">
      <alignment horizontal="center" vertical="center" wrapText="1"/>
    </xf>
    <xf numFmtId="176" fontId="0" fillId="0" borderId="37" xfId="0" applyNumberFormat="1" applyFont="1" applyFill="1" applyBorder="1" applyAlignment="1" quotePrefix="1">
      <alignment horizontal="center" vertical="center" wrapText="1"/>
    </xf>
    <xf numFmtId="49" fontId="0" fillId="0" borderId="28" xfId="0" applyNumberFormat="1" applyFill="1" applyBorder="1" applyAlignment="1" quotePrefix="1">
      <alignment horizontal="center" vertical="center"/>
    </xf>
    <xf numFmtId="49" fontId="0" fillId="0" borderId="14" xfId="0" applyNumberFormat="1" applyFont="1" applyFill="1" applyBorder="1" applyAlignment="1" quotePrefix="1">
      <alignment horizontal="center" vertical="center"/>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常规_事业单位部门决算报表（讨论稿）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好_司法部2010年度中央部门决算（草案）报"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样式 1"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2">
      <selection activeCell="F17" sqref="F17"/>
    </sheetView>
  </sheetViews>
  <sheetFormatPr defaultColWidth="9.00390625" defaultRowHeight="14.25"/>
  <cols>
    <col min="1" max="1" width="26.50390625" style="110" customWidth="1"/>
    <col min="2" max="2" width="4.00390625" style="110" customWidth="1"/>
    <col min="3" max="3" width="15.625" style="110" customWidth="1"/>
    <col min="4" max="4" width="37.50390625" style="110" customWidth="1"/>
    <col min="5" max="5" width="3.50390625" style="110" customWidth="1"/>
    <col min="6" max="6" width="15.625" style="110" customWidth="1"/>
    <col min="7" max="8" width="9.00390625" style="111" customWidth="1"/>
    <col min="9" max="16384" width="9.00390625" style="110" customWidth="1"/>
  </cols>
  <sheetData>
    <row r="1" ht="14.25">
      <c r="A1" s="112"/>
    </row>
    <row r="2" spans="1:8" s="108" customFormat="1" ht="18" customHeight="1">
      <c r="A2" s="113" t="s">
        <v>0</v>
      </c>
      <c r="B2" s="113"/>
      <c r="C2" s="113"/>
      <c r="D2" s="113"/>
      <c r="E2" s="113"/>
      <c r="F2" s="113"/>
      <c r="G2" s="159"/>
      <c r="H2" s="159"/>
    </row>
    <row r="3" spans="1:6" ht="9.75" customHeight="1">
      <c r="A3" s="114"/>
      <c r="B3" s="114"/>
      <c r="C3" s="114"/>
      <c r="D3" s="114"/>
      <c r="E3" s="114"/>
      <c r="F3" s="7" t="s">
        <v>1</v>
      </c>
    </row>
    <row r="4" spans="1:6" ht="15" customHeight="1">
      <c r="A4" s="8" t="s">
        <v>2</v>
      </c>
      <c r="B4" s="114"/>
      <c r="C4" s="114"/>
      <c r="D4" s="114"/>
      <c r="E4" s="114"/>
      <c r="F4" s="7" t="s">
        <v>3</v>
      </c>
    </row>
    <row r="5" spans="1:8" s="109" customFormat="1" ht="14.25" customHeight="1">
      <c r="A5" s="217" t="s">
        <v>4</v>
      </c>
      <c r="B5" s="116"/>
      <c r="C5" s="116"/>
      <c r="D5" s="218" t="s">
        <v>5</v>
      </c>
      <c r="E5" s="116"/>
      <c r="F5" s="118"/>
      <c r="G5" s="160"/>
      <c r="H5" s="160"/>
    </row>
    <row r="6" spans="1:8" s="109" customFormat="1" ht="14.25" customHeight="1">
      <c r="A6" s="219" t="s">
        <v>6</v>
      </c>
      <c r="B6" s="220" t="s">
        <v>7</v>
      </c>
      <c r="C6" s="121" t="s">
        <v>8</v>
      </c>
      <c r="D6" s="221" t="s">
        <v>6</v>
      </c>
      <c r="E6" s="220" t="s">
        <v>7</v>
      </c>
      <c r="F6" s="209" t="s">
        <v>8</v>
      </c>
      <c r="G6" s="160"/>
      <c r="H6" s="160"/>
    </row>
    <row r="7" spans="1:8" s="109" customFormat="1" ht="14.25" customHeight="1">
      <c r="A7" s="219" t="s">
        <v>9</v>
      </c>
      <c r="B7" s="121"/>
      <c r="C7" s="221" t="s">
        <v>10</v>
      </c>
      <c r="D7" s="221" t="s">
        <v>9</v>
      </c>
      <c r="E7" s="121"/>
      <c r="F7" s="222" t="s">
        <v>11</v>
      </c>
      <c r="G7" s="160"/>
      <c r="H7" s="160"/>
    </row>
    <row r="8" spans="1:8" s="109" customFormat="1" ht="14.25" customHeight="1">
      <c r="A8" s="223" t="s">
        <v>12</v>
      </c>
      <c r="B8" s="224" t="s">
        <v>10</v>
      </c>
      <c r="C8" s="128">
        <v>780.76</v>
      </c>
      <c r="D8" s="225" t="s">
        <v>13</v>
      </c>
      <c r="E8" s="130">
        <v>29</v>
      </c>
      <c r="F8" s="133">
        <v>867.43</v>
      </c>
      <c r="G8" s="160"/>
      <c r="H8" s="160"/>
    </row>
    <row r="9" spans="1:8" s="109" customFormat="1" ht="14.25" customHeight="1">
      <c r="A9" s="134" t="s">
        <v>14</v>
      </c>
      <c r="B9" s="224" t="s">
        <v>11</v>
      </c>
      <c r="C9" s="128"/>
      <c r="D9" s="225" t="s">
        <v>15</v>
      </c>
      <c r="E9" s="130">
        <v>30</v>
      </c>
      <c r="F9" s="133"/>
      <c r="G9" s="160"/>
      <c r="H9" s="160"/>
    </row>
    <row r="10" spans="1:8" s="109" customFormat="1" ht="14.25" customHeight="1">
      <c r="A10" s="134" t="s">
        <v>16</v>
      </c>
      <c r="B10" s="224" t="s">
        <v>17</v>
      </c>
      <c r="C10" s="128"/>
      <c r="D10" s="225" t="s">
        <v>18</v>
      </c>
      <c r="E10" s="130">
        <v>31</v>
      </c>
      <c r="F10" s="133"/>
      <c r="G10" s="160"/>
      <c r="H10" s="160"/>
    </row>
    <row r="11" spans="1:8" s="109" customFormat="1" ht="14.25" customHeight="1">
      <c r="A11" s="134" t="s">
        <v>19</v>
      </c>
      <c r="B11" s="224" t="s">
        <v>20</v>
      </c>
      <c r="C11" s="128"/>
      <c r="D11" s="225" t="s">
        <v>21</v>
      </c>
      <c r="E11" s="130">
        <v>32</v>
      </c>
      <c r="F11" s="133"/>
      <c r="G11" s="160"/>
      <c r="H11" s="160"/>
    </row>
    <row r="12" spans="1:8" s="109" customFormat="1" ht="14.25" customHeight="1">
      <c r="A12" s="134" t="s">
        <v>22</v>
      </c>
      <c r="B12" s="224" t="s">
        <v>23</v>
      </c>
      <c r="C12" s="128"/>
      <c r="D12" s="225" t="s">
        <v>24</v>
      </c>
      <c r="E12" s="130">
        <v>33</v>
      </c>
      <c r="F12" s="133"/>
      <c r="G12" s="160"/>
      <c r="H12" s="160"/>
    </row>
    <row r="13" spans="1:8" s="109" customFormat="1" ht="14.25" customHeight="1">
      <c r="A13" s="134" t="s">
        <v>25</v>
      </c>
      <c r="B13" s="224" t="s">
        <v>26</v>
      </c>
      <c r="C13" s="128">
        <v>128.6</v>
      </c>
      <c r="D13" s="225" t="s">
        <v>27</v>
      </c>
      <c r="E13" s="130">
        <v>34</v>
      </c>
      <c r="F13" s="133"/>
      <c r="G13" s="160"/>
      <c r="H13" s="160"/>
    </row>
    <row r="14" spans="1:8" s="109" customFormat="1" ht="14.25" customHeight="1">
      <c r="A14" s="134"/>
      <c r="B14" s="224" t="s">
        <v>28</v>
      </c>
      <c r="C14" s="128"/>
      <c r="D14" s="225" t="s">
        <v>29</v>
      </c>
      <c r="E14" s="130">
        <v>35</v>
      </c>
      <c r="F14" s="133"/>
      <c r="G14" s="160"/>
      <c r="H14" s="160"/>
    </row>
    <row r="15" spans="1:8" s="109" customFormat="1" ht="14.25" customHeight="1">
      <c r="A15" s="134"/>
      <c r="B15" s="224" t="s">
        <v>30</v>
      </c>
      <c r="C15" s="128"/>
      <c r="D15" s="225" t="s">
        <v>31</v>
      </c>
      <c r="E15" s="130">
        <v>36</v>
      </c>
      <c r="F15" s="133">
        <v>148.26</v>
      </c>
      <c r="G15" s="160"/>
      <c r="H15" s="160"/>
    </row>
    <row r="16" spans="1:8" s="109" customFormat="1" ht="14.25" customHeight="1">
      <c r="A16" s="134"/>
      <c r="B16" s="224" t="s">
        <v>32</v>
      </c>
      <c r="C16" s="128"/>
      <c r="D16" s="225" t="s">
        <v>33</v>
      </c>
      <c r="E16" s="130">
        <v>37</v>
      </c>
      <c r="F16" s="133">
        <v>27.86</v>
      </c>
      <c r="G16" s="160"/>
      <c r="H16" s="160"/>
    </row>
    <row r="17" spans="1:8" s="109" customFormat="1" ht="14.25" customHeight="1">
      <c r="A17" s="134"/>
      <c r="B17" s="224" t="s">
        <v>34</v>
      </c>
      <c r="C17" s="128"/>
      <c r="D17" s="226" t="s">
        <v>35</v>
      </c>
      <c r="E17" s="130">
        <v>38</v>
      </c>
      <c r="F17" s="133"/>
      <c r="G17" s="160"/>
      <c r="H17" s="160"/>
    </row>
    <row r="18" spans="1:8" s="109" customFormat="1" ht="14.25" customHeight="1">
      <c r="A18" s="134"/>
      <c r="B18" s="224" t="s">
        <v>36</v>
      </c>
      <c r="C18" s="137"/>
      <c r="D18" s="226" t="s">
        <v>37</v>
      </c>
      <c r="E18" s="130">
        <v>39</v>
      </c>
      <c r="F18" s="133"/>
      <c r="G18" s="160"/>
      <c r="H18" s="160"/>
    </row>
    <row r="19" spans="1:8" s="109" customFormat="1" ht="14.25" customHeight="1">
      <c r="A19" s="134"/>
      <c r="B19" s="224" t="s">
        <v>38</v>
      </c>
      <c r="C19" s="128"/>
      <c r="D19" s="226" t="s">
        <v>39</v>
      </c>
      <c r="E19" s="130">
        <v>40</v>
      </c>
      <c r="F19" s="133"/>
      <c r="G19" s="160"/>
      <c r="H19" s="160"/>
    </row>
    <row r="20" spans="1:8" s="109" customFormat="1" ht="14.25" customHeight="1">
      <c r="A20" s="134"/>
      <c r="B20" s="224" t="s">
        <v>40</v>
      </c>
      <c r="C20" s="128"/>
      <c r="D20" s="226" t="s">
        <v>41</v>
      </c>
      <c r="E20" s="130">
        <v>41</v>
      </c>
      <c r="F20" s="133"/>
      <c r="G20" s="160"/>
      <c r="H20" s="160"/>
    </row>
    <row r="21" spans="1:8" s="109" customFormat="1" ht="14.25" customHeight="1">
      <c r="A21" s="126"/>
      <c r="B21" s="224" t="s">
        <v>42</v>
      </c>
      <c r="C21" s="128"/>
      <c r="D21" s="226" t="s">
        <v>43</v>
      </c>
      <c r="E21" s="130">
        <v>42</v>
      </c>
      <c r="F21" s="133"/>
      <c r="G21" s="160"/>
      <c r="H21" s="160"/>
    </row>
    <row r="22" spans="1:8" s="109" customFormat="1" ht="14.25" customHeight="1">
      <c r="A22" s="126"/>
      <c r="B22" s="224" t="s">
        <v>44</v>
      </c>
      <c r="C22" s="128"/>
      <c r="D22" s="226" t="s">
        <v>45</v>
      </c>
      <c r="E22" s="130">
        <v>43</v>
      </c>
      <c r="F22" s="133"/>
      <c r="G22" s="160"/>
      <c r="H22" s="160"/>
    </row>
    <row r="23" spans="1:8" s="109" customFormat="1" ht="14.25" customHeight="1">
      <c r="A23" s="126"/>
      <c r="B23" s="224" t="s">
        <v>46</v>
      </c>
      <c r="C23" s="128"/>
      <c r="D23" s="226" t="s">
        <v>47</v>
      </c>
      <c r="E23" s="130">
        <v>44</v>
      </c>
      <c r="F23" s="133"/>
      <c r="G23" s="160"/>
      <c r="H23" s="160"/>
    </row>
    <row r="24" spans="1:8" s="109" customFormat="1" ht="14.25" customHeight="1">
      <c r="A24" s="126"/>
      <c r="B24" s="224" t="s">
        <v>48</v>
      </c>
      <c r="C24" s="136"/>
      <c r="D24" s="226" t="s">
        <v>49</v>
      </c>
      <c r="E24" s="130">
        <v>45</v>
      </c>
      <c r="F24" s="133"/>
      <c r="G24" s="160"/>
      <c r="H24" s="160"/>
    </row>
    <row r="25" spans="1:8" s="109" customFormat="1" ht="14.25" customHeight="1">
      <c r="A25" s="126"/>
      <c r="B25" s="224" t="s">
        <v>50</v>
      </c>
      <c r="C25" s="136"/>
      <c r="D25" s="226" t="s">
        <v>51</v>
      </c>
      <c r="E25" s="130">
        <v>46</v>
      </c>
      <c r="F25" s="133"/>
      <c r="G25" s="160"/>
      <c r="H25" s="160"/>
    </row>
    <row r="26" spans="1:8" s="109" customFormat="1" ht="14.25" customHeight="1">
      <c r="A26" s="126"/>
      <c r="B26" s="224" t="s">
        <v>52</v>
      </c>
      <c r="C26" s="136"/>
      <c r="D26" s="226" t="s">
        <v>53</v>
      </c>
      <c r="E26" s="130">
        <v>47</v>
      </c>
      <c r="F26" s="133">
        <v>49.24</v>
      </c>
      <c r="G26" s="160"/>
      <c r="H26" s="160"/>
    </row>
    <row r="27" spans="1:8" s="109" customFormat="1" ht="14.25" customHeight="1">
      <c r="A27" s="126"/>
      <c r="B27" s="224" t="s">
        <v>54</v>
      </c>
      <c r="C27" s="136"/>
      <c r="D27" s="226" t="s">
        <v>55</v>
      </c>
      <c r="E27" s="130">
        <v>48</v>
      </c>
      <c r="F27" s="133"/>
      <c r="G27" s="160"/>
      <c r="H27" s="160"/>
    </row>
    <row r="28" spans="1:8" s="109" customFormat="1" ht="14.25" customHeight="1">
      <c r="A28" s="126"/>
      <c r="B28" s="224" t="s">
        <v>56</v>
      </c>
      <c r="C28" s="136"/>
      <c r="D28" s="226" t="s">
        <v>57</v>
      </c>
      <c r="E28" s="130">
        <v>49</v>
      </c>
      <c r="F28" s="133"/>
      <c r="G28" s="160"/>
      <c r="H28" s="160"/>
    </row>
    <row r="29" spans="1:8" s="109" customFormat="1" ht="14.25" customHeight="1">
      <c r="A29" s="126"/>
      <c r="B29" s="224" t="s">
        <v>58</v>
      </c>
      <c r="C29" s="136"/>
      <c r="D29" s="226" t="s">
        <v>59</v>
      </c>
      <c r="E29" s="130">
        <v>50</v>
      </c>
      <c r="F29" s="133">
        <v>4.61</v>
      </c>
      <c r="G29" s="160"/>
      <c r="H29" s="160"/>
    </row>
    <row r="30" spans="1:8" s="109" customFormat="1" ht="14.25" customHeight="1">
      <c r="A30" s="126"/>
      <c r="B30" s="224" t="s">
        <v>60</v>
      </c>
      <c r="C30" s="136"/>
      <c r="D30" s="138"/>
      <c r="E30" s="130">
        <v>51</v>
      </c>
      <c r="F30" s="210"/>
      <c r="G30" s="160"/>
      <c r="H30" s="160"/>
    </row>
    <row r="31" spans="1:8" s="109" customFormat="1" ht="14.25" customHeight="1">
      <c r="A31" s="227" t="s">
        <v>61</v>
      </c>
      <c r="B31" s="224" t="s">
        <v>62</v>
      </c>
      <c r="C31" s="211">
        <v>909.36</v>
      </c>
      <c r="D31" s="228" t="s">
        <v>63</v>
      </c>
      <c r="E31" s="130">
        <v>52</v>
      </c>
      <c r="F31" s="212">
        <v>1097.4</v>
      </c>
      <c r="G31" s="160"/>
      <c r="H31" s="160"/>
    </row>
    <row r="32" spans="1:8" s="109" customFormat="1" ht="14.25" customHeight="1">
      <c r="A32" s="126" t="s">
        <v>64</v>
      </c>
      <c r="B32" s="224" t="s">
        <v>65</v>
      </c>
      <c r="C32" s="128"/>
      <c r="D32" s="138" t="s">
        <v>66</v>
      </c>
      <c r="E32" s="130">
        <v>53</v>
      </c>
      <c r="F32" s="210"/>
      <c r="G32" s="160"/>
      <c r="H32" s="160"/>
    </row>
    <row r="33" spans="1:8" s="109" customFormat="1" ht="14.25" customHeight="1">
      <c r="A33" s="126" t="s">
        <v>67</v>
      </c>
      <c r="B33" s="224" t="s">
        <v>68</v>
      </c>
      <c r="C33" s="128">
        <v>555.8</v>
      </c>
      <c r="D33" s="138" t="s">
        <v>69</v>
      </c>
      <c r="E33" s="130">
        <v>54</v>
      </c>
      <c r="F33" s="210">
        <v>367.76</v>
      </c>
      <c r="G33" s="160"/>
      <c r="H33" s="160"/>
    </row>
    <row r="34" spans="1:8" s="109" customFormat="1" ht="14.25" customHeight="1">
      <c r="A34" s="213"/>
      <c r="B34" s="224" t="s">
        <v>70</v>
      </c>
      <c r="C34" s="148"/>
      <c r="D34" s="149"/>
      <c r="E34" s="130">
        <v>55</v>
      </c>
      <c r="F34" s="214"/>
      <c r="G34" s="160"/>
      <c r="H34" s="160"/>
    </row>
    <row r="35" spans="1:6" ht="14.25" customHeight="1">
      <c r="A35" s="229" t="s">
        <v>71</v>
      </c>
      <c r="B35" s="224" t="s">
        <v>72</v>
      </c>
      <c r="C35" s="215">
        <v>1465.16</v>
      </c>
      <c r="D35" s="230" t="s">
        <v>71</v>
      </c>
      <c r="E35" s="130">
        <v>56</v>
      </c>
      <c r="F35" s="216">
        <v>1465.16</v>
      </c>
    </row>
    <row r="36" spans="1:6" ht="26.25" customHeight="1">
      <c r="A36" s="157" t="s">
        <v>73</v>
      </c>
      <c r="B36" s="158"/>
      <c r="C36" s="158"/>
      <c r="D36" s="158"/>
      <c r="E36" s="158"/>
      <c r="F36" s="158"/>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91"/>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35"/>
  <sheetViews>
    <sheetView zoomScaleSheetLayoutView="160" workbookViewId="0" topLeftCell="A1">
      <selection activeCell="A7" sqref="A7:IV34"/>
    </sheetView>
  </sheetViews>
  <sheetFormatPr defaultColWidth="9.00390625" defaultRowHeight="14.25"/>
  <cols>
    <col min="1" max="1" width="4.75390625" style="196" customWidth="1"/>
    <col min="2" max="2" width="4.625" style="196" customWidth="1"/>
    <col min="3" max="3" width="25.75390625" style="162" customWidth="1"/>
    <col min="4" max="4" width="10.375" style="162" customWidth="1"/>
    <col min="5" max="5" width="8.75390625" style="162" customWidth="1"/>
    <col min="6" max="6" width="9.375" style="162" customWidth="1"/>
    <col min="7" max="7" width="8.375" style="162" customWidth="1"/>
    <col min="8" max="8" width="7.625" style="162" customWidth="1"/>
    <col min="9" max="9" width="7.375" style="162" customWidth="1"/>
    <col min="10" max="10" width="8.875" style="162" customWidth="1"/>
    <col min="11" max="16384" width="9.00390625" style="162" customWidth="1"/>
  </cols>
  <sheetData>
    <row r="1" spans="1:10" s="161" customFormat="1" ht="20.25" customHeight="1">
      <c r="A1" s="165" t="s">
        <v>74</v>
      </c>
      <c r="B1" s="165"/>
      <c r="C1" s="165"/>
      <c r="D1" s="165"/>
      <c r="E1" s="165"/>
      <c r="F1" s="165"/>
      <c r="G1" s="165"/>
      <c r="H1" s="165"/>
      <c r="I1" s="165"/>
      <c r="J1" s="165"/>
    </row>
    <row r="2" ht="12" customHeight="1">
      <c r="J2" s="74" t="s">
        <v>75</v>
      </c>
    </row>
    <row r="3" spans="1:10" ht="15">
      <c r="A3" s="75" t="s">
        <v>2</v>
      </c>
      <c r="F3" s="166"/>
      <c r="J3" s="74" t="s">
        <v>3</v>
      </c>
    </row>
    <row r="4" spans="1:10" s="163" customFormat="1" ht="18.75" customHeight="1">
      <c r="A4" s="231" t="s">
        <v>6</v>
      </c>
      <c r="B4" s="168"/>
      <c r="C4" s="168"/>
      <c r="D4" s="232" t="s">
        <v>61</v>
      </c>
      <c r="E4" s="232" t="s">
        <v>76</v>
      </c>
      <c r="F4" s="232" t="s">
        <v>77</v>
      </c>
      <c r="G4" s="232" t="s">
        <v>78</v>
      </c>
      <c r="H4" s="232" t="s">
        <v>79</v>
      </c>
      <c r="I4" s="232" t="s">
        <v>80</v>
      </c>
      <c r="J4" s="233" t="s">
        <v>81</v>
      </c>
    </row>
    <row r="5" spans="1:10" s="163" customFormat="1" ht="19.5" customHeight="1">
      <c r="A5" s="197" t="s">
        <v>82</v>
      </c>
      <c r="B5" s="198"/>
      <c r="C5" s="234" t="s">
        <v>83</v>
      </c>
      <c r="D5" s="174"/>
      <c r="E5" s="174"/>
      <c r="F5" s="174"/>
      <c r="G5" s="174"/>
      <c r="H5" s="174"/>
      <c r="I5" s="174"/>
      <c r="J5" s="206"/>
    </row>
    <row r="6" spans="1:10" s="163" customFormat="1" ht="14.25" customHeight="1">
      <c r="A6" s="199"/>
      <c r="B6" s="200"/>
      <c r="C6" s="178"/>
      <c r="D6" s="178"/>
      <c r="E6" s="178"/>
      <c r="F6" s="178"/>
      <c r="G6" s="178"/>
      <c r="H6" s="178"/>
      <c r="I6" s="178"/>
      <c r="J6" s="207"/>
    </row>
    <row r="7" spans="1:10" ht="18" customHeight="1">
      <c r="A7" s="235" t="s">
        <v>84</v>
      </c>
      <c r="B7" s="202"/>
      <c r="C7" s="203"/>
      <c r="D7" s="236" t="s">
        <v>10</v>
      </c>
      <c r="E7" s="236" t="s">
        <v>11</v>
      </c>
      <c r="F7" s="236" t="s">
        <v>17</v>
      </c>
      <c r="G7" s="236" t="s">
        <v>20</v>
      </c>
      <c r="H7" s="236" t="s">
        <v>23</v>
      </c>
      <c r="I7" s="236" t="s">
        <v>26</v>
      </c>
      <c r="J7" s="208" t="s">
        <v>28</v>
      </c>
    </row>
    <row r="8" spans="1:10" ht="18" customHeight="1">
      <c r="A8" s="237" t="s">
        <v>71</v>
      </c>
      <c r="B8" s="86"/>
      <c r="C8" s="87"/>
      <c r="D8" s="88">
        <f>E8+F8+G8+H8+I8+J8</f>
        <v>909.36</v>
      </c>
      <c r="E8" s="88">
        <f aca="true" t="shared" si="0" ref="E8:J8">E9+E20+E25+E28+E32</f>
        <v>780.76</v>
      </c>
      <c r="F8" s="88">
        <f t="shared" si="0"/>
        <v>0</v>
      </c>
      <c r="G8" s="88">
        <f t="shared" si="0"/>
        <v>0</v>
      </c>
      <c r="H8" s="88">
        <f t="shared" si="0"/>
        <v>0</v>
      </c>
      <c r="I8" s="88">
        <f t="shared" si="0"/>
        <v>0</v>
      </c>
      <c r="J8" s="89">
        <f t="shared" si="0"/>
        <v>128.6</v>
      </c>
    </row>
    <row r="9" spans="1:10" ht="18" customHeight="1">
      <c r="A9" s="90">
        <v>201</v>
      </c>
      <c r="B9" s="91"/>
      <c r="C9" s="92" t="s">
        <v>85</v>
      </c>
      <c r="D9" s="88">
        <f aca="true" t="shared" si="1" ref="D9:D34">E9+F9+G9+H9+I9+J9</f>
        <v>679.39</v>
      </c>
      <c r="E9" s="93">
        <f aca="true" t="shared" si="2" ref="E9:J9">E10+E12+E18</f>
        <v>653.39</v>
      </c>
      <c r="F9" s="93">
        <f t="shared" si="2"/>
        <v>0</v>
      </c>
      <c r="G9" s="93">
        <f t="shared" si="2"/>
        <v>0</v>
      </c>
      <c r="H9" s="93">
        <f t="shared" si="2"/>
        <v>0</v>
      </c>
      <c r="I9" s="93">
        <f t="shared" si="2"/>
        <v>0</v>
      </c>
      <c r="J9" s="94">
        <f t="shared" si="2"/>
        <v>26</v>
      </c>
    </row>
    <row r="10" spans="1:10" ht="18" customHeight="1">
      <c r="A10" s="90">
        <v>20103</v>
      </c>
      <c r="B10" s="91"/>
      <c r="C10" s="92" t="s">
        <v>86</v>
      </c>
      <c r="D10" s="88">
        <f t="shared" si="1"/>
        <v>10</v>
      </c>
      <c r="E10" s="95">
        <f aca="true" t="shared" si="3" ref="E10:J10">E11</f>
        <v>10</v>
      </c>
      <c r="F10" s="95">
        <f t="shared" si="3"/>
        <v>0</v>
      </c>
      <c r="G10" s="95">
        <f t="shared" si="3"/>
        <v>0</v>
      </c>
      <c r="H10" s="95">
        <f t="shared" si="3"/>
        <v>0</v>
      </c>
      <c r="I10" s="95">
        <f t="shared" si="3"/>
        <v>0</v>
      </c>
      <c r="J10" s="96">
        <f t="shared" si="3"/>
        <v>0</v>
      </c>
    </row>
    <row r="11" spans="1:10" ht="18" customHeight="1">
      <c r="A11" s="90">
        <v>2010302</v>
      </c>
      <c r="B11" s="91"/>
      <c r="C11" s="92" t="s">
        <v>87</v>
      </c>
      <c r="D11" s="88">
        <f t="shared" si="1"/>
        <v>10</v>
      </c>
      <c r="E11" s="88">
        <v>10</v>
      </c>
      <c r="F11" s="88"/>
      <c r="G11" s="88"/>
      <c r="H11" s="88"/>
      <c r="I11" s="88"/>
      <c r="J11" s="89"/>
    </row>
    <row r="12" spans="1:10" ht="18" customHeight="1">
      <c r="A12" s="90">
        <v>20106</v>
      </c>
      <c r="B12" s="91"/>
      <c r="C12" s="92" t="s">
        <v>88</v>
      </c>
      <c r="D12" s="88">
        <f t="shared" si="1"/>
        <v>591.6899999999999</v>
      </c>
      <c r="E12" s="93">
        <f aca="true" t="shared" si="4" ref="E12:J12">E13+E14+E15+E16+E17</f>
        <v>565.6899999999999</v>
      </c>
      <c r="F12" s="93">
        <f t="shared" si="4"/>
        <v>0</v>
      </c>
      <c r="G12" s="93">
        <f t="shared" si="4"/>
        <v>0</v>
      </c>
      <c r="H12" s="93">
        <f t="shared" si="4"/>
        <v>0</v>
      </c>
      <c r="I12" s="93">
        <f t="shared" si="4"/>
        <v>0</v>
      </c>
      <c r="J12" s="94">
        <f t="shared" si="4"/>
        <v>26</v>
      </c>
    </row>
    <row r="13" spans="1:10" ht="18" customHeight="1">
      <c r="A13" s="90">
        <v>2010601</v>
      </c>
      <c r="B13" s="91"/>
      <c r="C13" s="92" t="s">
        <v>89</v>
      </c>
      <c r="D13" s="88">
        <f t="shared" si="1"/>
        <v>379.31</v>
      </c>
      <c r="E13" s="88">
        <v>379.31</v>
      </c>
      <c r="F13" s="88"/>
      <c r="G13" s="88"/>
      <c r="H13" s="88"/>
      <c r="I13" s="88"/>
      <c r="J13" s="89"/>
    </row>
    <row r="14" spans="1:10" ht="18" customHeight="1">
      <c r="A14" s="90">
        <v>2010602</v>
      </c>
      <c r="B14" s="91"/>
      <c r="C14" s="92" t="s">
        <v>87</v>
      </c>
      <c r="D14" s="88">
        <f t="shared" si="1"/>
        <v>43.01</v>
      </c>
      <c r="E14" s="97">
        <v>43.01</v>
      </c>
      <c r="F14" s="97"/>
      <c r="G14" s="97"/>
      <c r="H14" s="97"/>
      <c r="I14" s="97"/>
      <c r="J14" s="98"/>
    </row>
    <row r="15" spans="1:10" ht="18" customHeight="1">
      <c r="A15" s="90">
        <v>2010605</v>
      </c>
      <c r="B15" s="91"/>
      <c r="C15" s="92" t="s">
        <v>90</v>
      </c>
      <c r="D15" s="88">
        <f t="shared" si="1"/>
        <v>12.81</v>
      </c>
      <c r="E15" s="97">
        <v>12.81</v>
      </c>
      <c r="F15" s="97"/>
      <c r="G15" s="97"/>
      <c r="H15" s="97"/>
      <c r="I15" s="97"/>
      <c r="J15" s="98"/>
    </row>
    <row r="16" spans="1:10" ht="18" customHeight="1">
      <c r="A16" s="90">
        <v>2010650</v>
      </c>
      <c r="B16" s="91"/>
      <c r="C16" s="92" t="s">
        <v>91</v>
      </c>
      <c r="D16" s="88">
        <f t="shared" si="1"/>
        <v>76.76</v>
      </c>
      <c r="E16" s="97">
        <v>76.76</v>
      </c>
      <c r="F16" s="97"/>
      <c r="G16" s="97"/>
      <c r="H16" s="97"/>
      <c r="I16" s="97"/>
      <c r="J16" s="98"/>
    </row>
    <row r="17" spans="1:10" ht="18" customHeight="1">
      <c r="A17" s="90">
        <v>2010699</v>
      </c>
      <c r="B17" s="91"/>
      <c r="C17" s="92" t="s">
        <v>92</v>
      </c>
      <c r="D17" s="88">
        <f t="shared" si="1"/>
        <v>79.8</v>
      </c>
      <c r="E17" s="97">
        <v>53.8</v>
      </c>
      <c r="F17" s="97"/>
      <c r="G17" s="97"/>
      <c r="H17" s="97"/>
      <c r="I17" s="97"/>
      <c r="J17" s="98">
        <v>26</v>
      </c>
    </row>
    <row r="18" spans="1:10" ht="18" customHeight="1">
      <c r="A18" s="90">
        <v>20107</v>
      </c>
      <c r="B18" s="91"/>
      <c r="C18" s="92" t="s">
        <v>93</v>
      </c>
      <c r="D18" s="88">
        <f t="shared" si="1"/>
        <v>77.7</v>
      </c>
      <c r="E18" s="99">
        <f aca="true" t="shared" si="5" ref="E18:J18">E19</f>
        <v>77.7</v>
      </c>
      <c r="F18" s="99">
        <f t="shared" si="5"/>
        <v>0</v>
      </c>
      <c r="G18" s="99">
        <f t="shared" si="5"/>
        <v>0</v>
      </c>
      <c r="H18" s="99">
        <f t="shared" si="5"/>
        <v>0</v>
      </c>
      <c r="I18" s="99">
        <f t="shared" si="5"/>
        <v>0</v>
      </c>
      <c r="J18" s="100">
        <f t="shared" si="5"/>
        <v>0</v>
      </c>
    </row>
    <row r="19" spans="1:10" ht="18" customHeight="1">
      <c r="A19" s="90">
        <v>2010799</v>
      </c>
      <c r="B19" s="91"/>
      <c r="C19" s="92" t="s">
        <v>94</v>
      </c>
      <c r="D19" s="88">
        <f t="shared" si="1"/>
        <v>77.7</v>
      </c>
      <c r="E19" s="97">
        <v>77.7</v>
      </c>
      <c r="F19" s="97"/>
      <c r="G19" s="97"/>
      <c r="H19" s="97"/>
      <c r="I19" s="97"/>
      <c r="J19" s="98"/>
    </row>
    <row r="20" spans="1:10" ht="18" customHeight="1">
      <c r="A20" s="90">
        <v>208</v>
      </c>
      <c r="B20" s="91"/>
      <c r="C20" s="92" t="s">
        <v>95</v>
      </c>
      <c r="D20" s="88">
        <f t="shared" si="1"/>
        <v>148.26</v>
      </c>
      <c r="E20" s="99">
        <f aca="true" t="shared" si="6" ref="E20:J20">E21+E23</f>
        <v>48.26</v>
      </c>
      <c r="F20" s="99">
        <f t="shared" si="6"/>
        <v>0</v>
      </c>
      <c r="G20" s="99">
        <f t="shared" si="6"/>
        <v>0</v>
      </c>
      <c r="H20" s="99">
        <f t="shared" si="6"/>
        <v>0</v>
      </c>
      <c r="I20" s="99">
        <f t="shared" si="6"/>
        <v>0</v>
      </c>
      <c r="J20" s="100">
        <f t="shared" si="6"/>
        <v>100</v>
      </c>
    </row>
    <row r="21" spans="1:10" ht="18" customHeight="1">
      <c r="A21" s="90">
        <v>20805</v>
      </c>
      <c r="B21" s="91"/>
      <c r="C21" s="92" t="s">
        <v>96</v>
      </c>
      <c r="D21" s="88">
        <f t="shared" si="1"/>
        <v>48.26</v>
      </c>
      <c r="E21" s="99">
        <f aca="true" t="shared" si="7" ref="E21:J21">E22</f>
        <v>48.26</v>
      </c>
      <c r="F21" s="99">
        <f t="shared" si="7"/>
        <v>0</v>
      </c>
      <c r="G21" s="99">
        <f t="shared" si="7"/>
        <v>0</v>
      </c>
      <c r="H21" s="99">
        <f t="shared" si="7"/>
        <v>0</v>
      </c>
      <c r="I21" s="99">
        <f t="shared" si="7"/>
        <v>0</v>
      </c>
      <c r="J21" s="100">
        <f t="shared" si="7"/>
        <v>0</v>
      </c>
    </row>
    <row r="22" spans="1:10" ht="18" customHeight="1">
      <c r="A22" s="90">
        <v>2080501</v>
      </c>
      <c r="B22" s="91"/>
      <c r="C22" s="92" t="s">
        <v>97</v>
      </c>
      <c r="D22" s="88">
        <f t="shared" si="1"/>
        <v>48.26</v>
      </c>
      <c r="E22" s="97">
        <v>48.26</v>
      </c>
      <c r="F22" s="97"/>
      <c r="G22" s="97"/>
      <c r="H22" s="97"/>
      <c r="I22" s="97"/>
      <c r="J22" s="98"/>
    </row>
    <row r="23" spans="1:10" ht="18" customHeight="1">
      <c r="A23" s="90">
        <v>20860</v>
      </c>
      <c r="B23" s="91"/>
      <c r="C23" s="92" t="s">
        <v>98</v>
      </c>
      <c r="D23" s="88">
        <f t="shared" si="1"/>
        <v>100</v>
      </c>
      <c r="E23" s="99">
        <f aca="true" t="shared" si="8" ref="E23:J23">E24</f>
        <v>0</v>
      </c>
      <c r="F23" s="99">
        <f t="shared" si="8"/>
        <v>0</v>
      </c>
      <c r="G23" s="99">
        <f t="shared" si="8"/>
        <v>0</v>
      </c>
      <c r="H23" s="99">
        <f t="shared" si="8"/>
        <v>0</v>
      </c>
      <c r="I23" s="99">
        <f t="shared" si="8"/>
        <v>0</v>
      </c>
      <c r="J23" s="100">
        <f t="shared" si="8"/>
        <v>100</v>
      </c>
    </row>
    <row r="24" spans="1:10" ht="18" customHeight="1">
      <c r="A24" s="90">
        <v>2086099</v>
      </c>
      <c r="B24" s="91"/>
      <c r="C24" s="92" t="s">
        <v>99</v>
      </c>
      <c r="D24" s="88">
        <f t="shared" si="1"/>
        <v>100</v>
      </c>
      <c r="E24" s="97"/>
      <c r="F24" s="97"/>
      <c r="G24" s="97"/>
      <c r="H24" s="97"/>
      <c r="I24" s="97"/>
      <c r="J24" s="98">
        <v>100</v>
      </c>
    </row>
    <row r="25" spans="1:10" ht="18" customHeight="1">
      <c r="A25" s="90">
        <v>210</v>
      </c>
      <c r="B25" s="91"/>
      <c r="C25" s="92" t="s">
        <v>100</v>
      </c>
      <c r="D25" s="88">
        <f t="shared" si="1"/>
        <v>27.86</v>
      </c>
      <c r="E25" s="99">
        <f aca="true" t="shared" si="9" ref="E25:J26">E26</f>
        <v>27.86</v>
      </c>
      <c r="F25" s="99">
        <f t="shared" si="9"/>
        <v>0</v>
      </c>
      <c r="G25" s="99">
        <f t="shared" si="9"/>
        <v>0</v>
      </c>
      <c r="H25" s="99">
        <f t="shared" si="9"/>
        <v>0</v>
      </c>
      <c r="I25" s="99">
        <f t="shared" si="9"/>
        <v>0</v>
      </c>
      <c r="J25" s="100">
        <f t="shared" si="9"/>
        <v>0</v>
      </c>
    </row>
    <row r="26" spans="1:10" ht="18" customHeight="1">
      <c r="A26" s="90">
        <v>21005</v>
      </c>
      <c r="B26" s="91"/>
      <c r="C26" s="92" t="s">
        <v>101</v>
      </c>
      <c r="D26" s="88">
        <f t="shared" si="1"/>
        <v>27.86</v>
      </c>
      <c r="E26" s="99">
        <f t="shared" si="9"/>
        <v>27.86</v>
      </c>
      <c r="F26" s="99">
        <f t="shared" si="9"/>
        <v>0</v>
      </c>
      <c r="G26" s="99">
        <f t="shared" si="9"/>
        <v>0</v>
      </c>
      <c r="H26" s="99">
        <f t="shared" si="9"/>
        <v>0</v>
      </c>
      <c r="I26" s="99">
        <f t="shared" si="9"/>
        <v>0</v>
      </c>
      <c r="J26" s="100">
        <f t="shared" si="9"/>
        <v>0</v>
      </c>
    </row>
    <row r="27" spans="1:10" ht="18" customHeight="1">
      <c r="A27" s="90">
        <v>2100501</v>
      </c>
      <c r="B27" s="91"/>
      <c r="C27" s="92" t="s">
        <v>102</v>
      </c>
      <c r="D27" s="88">
        <f t="shared" si="1"/>
        <v>27.86</v>
      </c>
      <c r="E27" s="97">
        <v>27.86</v>
      </c>
      <c r="F27" s="97"/>
      <c r="G27" s="97"/>
      <c r="H27" s="97"/>
      <c r="I27" s="97"/>
      <c r="J27" s="98"/>
    </row>
    <row r="28" spans="1:10" ht="18" customHeight="1">
      <c r="A28" s="90">
        <v>221</v>
      </c>
      <c r="B28" s="91"/>
      <c r="C28" s="92" t="s">
        <v>103</v>
      </c>
      <c r="D28" s="88">
        <f t="shared" si="1"/>
        <v>49.239999999999995</v>
      </c>
      <c r="E28" s="99">
        <f aca="true" t="shared" si="10" ref="E28:J28">E29</f>
        <v>49.239999999999995</v>
      </c>
      <c r="F28" s="99">
        <f t="shared" si="10"/>
        <v>0</v>
      </c>
      <c r="G28" s="99">
        <f t="shared" si="10"/>
        <v>0</v>
      </c>
      <c r="H28" s="99">
        <f t="shared" si="10"/>
        <v>0</v>
      </c>
      <c r="I28" s="99">
        <f t="shared" si="10"/>
        <v>0</v>
      </c>
      <c r="J28" s="100">
        <f t="shared" si="10"/>
        <v>0</v>
      </c>
    </row>
    <row r="29" spans="1:10" ht="18" customHeight="1">
      <c r="A29" s="90">
        <v>22102</v>
      </c>
      <c r="B29" s="91"/>
      <c r="C29" s="92" t="s">
        <v>104</v>
      </c>
      <c r="D29" s="88">
        <f t="shared" si="1"/>
        <v>49.239999999999995</v>
      </c>
      <c r="E29" s="99">
        <f aca="true" t="shared" si="11" ref="E29:J29">E30+E31</f>
        <v>49.239999999999995</v>
      </c>
      <c r="F29" s="99">
        <f t="shared" si="11"/>
        <v>0</v>
      </c>
      <c r="G29" s="99">
        <f t="shared" si="11"/>
        <v>0</v>
      </c>
      <c r="H29" s="99">
        <f t="shared" si="11"/>
        <v>0</v>
      </c>
      <c r="I29" s="99">
        <f t="shared" si="11"/>
        <v>0</v>
      </c>
      <c r="J29" s="100">
        <f t="shared" si="11"/>
        <v>0</v>
      </c>
    </row>
    <row r="30" spans="1:10" ht="18" customHeight="1">
      <c r="A30" s="90">
        <v>2210201</v>
      </c>
      <c r="B30" s="91"/>
      <c r="C30" s="92" t="s">
        <v>105</v>
      </c>
      <c r="D30" s="88">
        <f t="shared" si="1"/>
        <v>44.51</v>
      </c>
      <c r="E30" s="88">
        <v>44.51</v>
      </c>
      <c r="F30" s="88"/>
      <c r="G30" s="88"/>
      <c r="H30" s="88"/>
      <c r="I30" s="88"/>
      <c r="J30" s="89"/>
    </row>
    <row r="31" spans="1:10" ht="18" customHeight="1">
      <c r="A31" s="90">
        <v>2210203</v>
      </c>
      <c r="B31" s="91"/>
      <c r="C31" s="92" t="s">
        <v>106</v>
      </c>
      <c r="D31" s="88">
        <f t="shared" si="1"/>
        <v>4.73</v>
      </c>
      <c r="E31" s="88">
        <v>4.73</v>
      </c>
      <c r="F31" s="88"/>
      <c r="G31" s="88"/>
      <c r="H31" s="88"/>
      <c r="I31" s="88"/>
      <c r="J31" s="89"/>
    </row>
    <row r="32" spans="1:10" ht="18" customHeight="1">
      <c r="A32" s="90">
        <v>229</v>
      </c>
      <c r="B32" s="91"/>
      <c r="C32" s="92" t="s">
        <v>107</v>
      </c>
      <c r="D32" s="88">
        <f t="shared" si="1"/>
        <v>4.609999999999999</v>
      </c>
      <c r="E32" s="88">
        <f aca="true" t="shared" si="12" ref="E32:I33">E33</f>
        <v>2.01</v>
      </c>
      <c r="F32" s="88">
        <f t="shared" si="12"/>
        <v>0</v>
      </c>
      <c r="G32" s="88">
        <f t="shared" si="12"/>
        <v>0</v>
      </c>
      <c r="H32" s="88">
        <f t="shared" si="12"/>
        <v>0</v>
      </c>
      <c r="I32" s="88">
        <f t="shared" si="12"/>
        <v>0</v>
      </c>
      <c r="J32" s="89">
        <f>J33</f>
        <v>2.6</v>
      </c>
    </row>
    <row r="33" spans="1:10" ht="18" customHeight="1">
      <c r="A33" s="90">
        <v>22999</v>
      </c>
      <c r="B33" s="91"/>
      <c r="C33" s="92" t="s">
        <v>107</v>
      </c>
      <c r="D33" s="88">
        <f t="shared" si="1"/>
        <v>4.609999999999999</v>
      </c>
      <c r="E33" s="88">
        <f t="shared" si="12"/>
        <v>2.01</v>
      </c>
      <c r="F33" s="88">
        <f t="shared" si="12"/>
        <v>0</v>
      </c>
      <c r="G33" s="88">
        <f t="shared" si="12"/>
        <v>0</v>
      </c>
      <c r="H33" s="88">
        <f t="shared" si="12"/>
        <v>0</v>
      </c>
      <c r="I33" s="88">
        <f t="shared" si="12"/>
        <v>0</v>
      </c>
      <c r="J33" s="89">
        <f>J34</f>
        <v>2.6</v>
      </c>
    </row>
    <row r="34" spans="1:10" ht="18" customHeight="1">
      <c r="A34" s="184">
        <v>2299901</v>
      </c>
      <c r="B34" s="185"/>
      <c r="C34" s="186" t="s">
        <v>108</v>
      </c>
      <c r="D34" s="104">
        <f t="shared" si="1"/>
        <v>4.609999999999999</v>
      </c>
      <c r="E34" s="104">
        <v>2.01</v>
      </c>
      <c r="F34" s="104"/>
      <c r="G34" s="104"/>
      <c r="H34" s="104"/>
      <c r="I34" s="104"/>
      <c r="J34" s="105">
        <v>2.6</v>
      </c>
    </row>
    <row r="35" spans="1:10" ht="14.25">
      <c r="A35" s="187" t="s">
        <v>109</v>
      </c>
      <c r="B35" s="188"/>
      <c r="C35" s="188"/>
      <c r="D35" s="188"/>
      <c r="E35" s="188"/>
      <c r="F35" s="188"/>
      <c r="G35" s="188"/>
      <c r="H35" s="188"/>
      <c r="I35" s="188"/>
      <c r="J35" s="188"/>
    </row>
  </sheetData>
  <sheetProtection/>
  <mergeCells count="40">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J35"/>
    <mergeCell ref="C5:C6"/>
    <mergeCell ref="D4:D6"/>
    <mergeCell ref="E4:E6"/>
    <mergeCell ref="F4:F6"/>
    <mergeCell ref="G4:G6"/>
    <mergeCell ref="H4:H6"/>
    <mergeCell ref="I4:I6"/>
    <mergeCell ref="J4:J6"/>
    <mergeCell ref="A5:B6"/>
  </mergeCells>
  <printOptions horizontalCentered="1"/>
  <pageMargins left="0.35" right="0.35" top="0.17" bottom="0.47" header="0.51" footer="0.2"/>
  <pageSetup horizontalDpi="600" verticalDpi="600" orientation="landscape" paperSize="9"/>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K12" sqref="K12"/>
    </sheetView>
  </sheetViews>
  <sheetFormatPr defaultColWidth="9.00390625" defaultRowHeight="14.25"/>
  <cols>
    <col min="1" max="1" width="5.625" style="162" customWidth="1"/>
    <col min="2" max="2" width="4.75390625" style="162" customWidth="1"/>
    <col min="3" max="3" width="26.625" style="162" customWidth="1"/>
    <col min="4" max="4" width="11.375" style="162" customWidth="1"/>
    <col min="5" max="5" width="11.625" style="162" customWidth="1"/>
    <col min="6" max="6" width="10.625" style="162" customWidth="1"/>
    <col min="7" max="7" width="9.50390625" style="162" customWidth="1"/>
    <col min="8" max="8" width="8.625" style="162" customWidth="1"/>
    <col min="9" max="9" width="11.50390625" style="162" customWidth="1"/>
    <col min="10" max="10" width="9.00390625" style="162" customWidth="1"/>
    <col min="11" max="11" width="12.625" style="162" customWidth="1"/>
    <col min="12" max="16384" width="9.00390625" style="162" customWidth="1"/>
  </cols>
  <sheetData>
    <row r="1" spans="1:9" s="161" customFormat="1" ht="15.75" customHeight="1">
      <c r="A1" s="165" t="s">
        <v>110</v>
      </c>
      <c r="B1" s="165"/>
      <c r="C1" s="165"/>
      <c r="D1" s="165"/>
      <c r="E1" s="165"/>
      <c r="F1" s="165"/>
      <c r="G1" s="165"/>
      <c r="H1" s="165"/>
      <c r="I1" s="165"/>
    </row>
    <row r="2" s="162" customFormat="1" ht="9" customHeight="1">
      <c r="I2" s="74" t="s">
        <v>111</v>
      </c>
    </row>
    <row r="3" spans="1:9" s="162" customFormat="1" ht="15">
      <c r="A3" s="75" t="s">
        <v>2</v>
      </c>
      <c r="F3" s="166"/>
      <c r="I3" s="74" t="s">
        <v>3</v>
      </c>
    </row>
    <row r="4" spans="1:10" s="163" customFormat="1" ht="13.5" customHeight="1">
      <c r="A4" s="231" t="s">
        <v>6</v>
      </c>
      <c r="B4" s="168"/>
      <c r="C4" s="168"/>
      <c r="D4" s="232" t="s">
        <v>63</v>
      </c>
      <c r="E4" s="232" t="s">
        <v>112</v>
      </c>
      <c r="F4" s="238" t="s">
        <v>113</v>
      </c>
      <c r="G4" s="238" t="s">
        <v>114</v>
      </c>
      <c r="H4" s="170" t="s">
        <v>115</v>
      </c>
      <c r="I4" s="239" t="s">
        <v>116</v>
      </c>
      <c r="J4" s="190"/>
    </row>
    <row r="5" spans="1:10" s="163" customFormat="1" ht="16.5" customHeight="1">
      <c r="A5" s="171" t="s">
        <v>82</v>
      </c>
      <c r="B5" s="172"/>
      <c r="C5" s="234" t="s">
        <v>83</v>
      </c>
      <c r="D5" s="174"/>
      <c r="E5" s="174"/>
      <c r="F5" s="175"/>
      <c r="G5" s="175"/>
      <c r="H5" s="175"/>
      <c r="I5" s="191"/>
      <c r="J5" s="190"/>
    </row>
    <row r="6" spans="1:10" s="163" customFormat="1" ht="16.5" customHeight="1">
      <c r="A6" s="176"/>
      <c r="B6" s="177"/>
      <c r="C6" s="178"/>
      <c r="D6" s="178"/>
      <c r="E6" s="178"/>
      <c r="F6" s="179"/>
      <c r="G6" s="179"/>
      <c r="H6" s="179"/>
      <c r="I6" s="192"/>
      <c r="J6" s="190"/>
    </row>
    <row r="7" spans="1:10" s="164" customFormat="1" ht="18" customHeight="1">
      <c r="A7" s="240" t="s">
        <v>84</v>
      </c>
      <c r="B7" s="181"/>
      <c r="C7" s="182"/>
      <c r="D7" s="241" t="s">
        <v>10</v>
      </c>
      <c r="E7" s="241" t="s">
        <v>11</v>
      </c>
      <c r="F7" s="241" t="s">
        <v>17</v>
      </c>
      <c r="G7" s="183" t="s">
        <v>20</v>
      </c>
      <c r="H7" s="183" t="s">
        <v>23</v>
      </c>
      <c r="I7" s="193" t="s">
        <v>26</v>
      </c>
      <c r="J7" s="194"/>
    </row>
    <row r="8" spans="1:10" s="162" customFormat="1" ht="18" customHeight="1">
      <c r="A8" s="237" t="s">
        <v>71</v>
      </c>
      <c r="B8" s="86"/>
      <c r="C8" s="87"/>
      <c r="D8" s="88">
        <f>E8+F8+G8+H8+I8+J8</f>
        <v>1097.3999999999999</v>
      </c>
      <c r="E8" s="88">
        <f aca="true" t="shared" si="0" ref="E8:I8">E9+E20+E25+E28+E32</f>
        <v>843.03</v>
      </c>
      <c r="F8" s="88">
        <f t="shared" si="0"/>
        <v>254.36999999999998</v>
      </c>
      <c r="G8" s="88">
        <f t="shared" si="0"/>
        <v>0</v>
      </c>
      <c r="H8" s="88">
        <f t="shared" si="0"/>
        <v>0</v>
      </c>
      <c r="I8" s="89">
        <f t="shared" si="0"/>
        <v>0</v>
      </c>
      <c r="J8" s="195"/>
    </row>
    <row r="9" spans="1:10" s="162" customFormat="1" ht="18" customHeight="1">
      <c r="A9" s="90">
        <v>201</v>
      </c>
      <c r="B9" s="91"/>
      <c r="C9" s="92" t="s">
        <v>85</v>
      </c>
      <c r="D9" s="88">
        <f>E9+F9+G9+H9+I9</f>
        <v>867.43</v>
      </c>
      <c r="E9" s="93">
        <f aca="true" t="shared" si="1" ref="E9:I9">E10+E12+E18</f>
        <v>715.66</v>
      </c>
      <c r="F9" s="93">
        <f t="shared" si="1"/>
        <v>151.76999999999998</v>
      </c>
      <c r="G9" s="93">
        <f t="shared" si="1"/>
        <v>0</v>
      </c>
      <c r="H9" s="93">
        <f t="shared" si="1"/>
        <v>0</v>
      </c>
      <c r="I9" s="94">
        <f t="shared" si="1"/>
        <v>0</v>
      </c>
      <c r="J9" s="195"/>
    </row>
    <row r="10" spans="1:10" s="162" customFormat="1" ht="18" customHeight="1">
      <c r="A10" s="90">
        <v>20103</v>
      </c>
      <c r="B10" s="91"/>
      <c r="C10" s="92" t="s">
        <v>86</v>
      </c>
      <c r="D10" s="88">
        <f aca="true" t="shared" si="2" ref="D10:D34">E10+F10+G10+H10+I10</f>
        <v>0</v>
      </c>
      <c r="E10" s="95">
        <f aca="true" t="shared" si="3" ref="E10:I10">E11</f>
        <v>0</v>
      </c>
      <c r="F10" s="95">
        <f t="shared" si="3"/>
        <v>0</v>
      </c>
      <c r="G10" s="95">
        <f t="shared" si="3"/>
        <v>0</v>
      </c>
      <c r="H10" s="95">
        <f t="shared" si="3"/>
        <v>0</v>
      </c>
      <c r="I10" s="96">
        <f t="shared" si="3"/>
        <v>0</v>
      </c>
      <c r="J10" s="195"/>
    </row>
    <row r="11" spans="1:10" s="162" customFormat="1" ht="18" customHeight="1">
      <c r="A11" s="90">
        <v>2010302</v>
      </c>
      <c r="B11" s="91"/>
      <c r="C11" s="92" t="s">
        <v>87</v>
      </c>
      <c r="D11" s="88">
        <f t="shared" si="2"/>
        <v>0</v>
      </c>
      <c r="E11" s="88"/>
      <c r="F11" s="88"/>
      <c r="G11" s="88"/>
      <c r="H11" s="88"/>
      <c r="I11" s="89"/>
      <c r="J11" s="195"/>
    </row>
    <row r="12" spans="1:10" s="162" customFormat="1" ht="18" customHeight="1">
      <c r="A12" s="90">
        <v>20106</v>
      </c>
      <c r="B12" s="91"/>
      <c r="C12" s="92" t="s">
        <v>88</v>
      </c>
      <c r="D12" s="88">
        <f t="shared" si="2"/>
        <v>789.73</v>
      </c>
      <c r="E12" s="93">
        <f aca="true" t="shared" si="4" ref="E12:I12">E13+E14+E15+E16+E17</f>
        <v>715.66</v>
      </c>
      <c r="F12" s="93">
        <f t="shared" si="4"/>
        <v>74.07</v>
      </c>
      <c r="G12" s="93">
        <f t="shared" si="4"/>
        <v>0</v>
      </c>
      <c r="H12" s="93">
        <f t="shared" si="4"/>
        <v>0</v>
      </c>
      <c r="I12" s="94">
        <f t="shared" si="4"/>
        <v>0</v>
      </c>
      <c r="J12" s="195"/>
    </row>
    <row r="13" spans="1:10" s="162" customFormat="1" ht="18" customHeight="1">
      <c r="A13" s="90">
        <v>2010601</v>
      </c>
      <c r="B13" s="91"/>
      <c r="C13" s="92" t="s">
        <v>89</v>
      </c>
      <c r="D13" s="88">
        <f t="shared" si="2"/>
        <v>550.79</v>
      </c>
      <c r="E13" s="88">
        <v>550.79</v>
      </c>
      <c r="F13" s="88"/>
      <c r="G13" s="88"/>
      <c r="H13" s="88"/>
      <c r="I13" s="89"/>
      <c r="J13" s="195"/>
    </row>
    <row r="14" spans="1:10" s="162" customFormat="1" ht="18" customHeight="1">
      <c r="A14" s="90">
        <v>2010602</v>
      </c>
      <c r="B14" s="91"/>
      <c r="C14" s="92" t="s">
        <v>87</v>
      </c>
      <c r="D14" s="88">
        <f t="shared" si="2"/>
        <v>43.019999999999996</v>
      </c>
      <c r="E14" s="97">
        <v>7.76</v>
      </c>
      <c r="F14" s="97">
        <v>35.26</v>
      </c>
      <c r="G14" s="97"/>
      <c r="H14" s="97"/>
      <c r="I14" s="98"/>
      <c r="J14" s="195"/>
    </row>
    <row r="15" spans="1:9" s="162" customFormat="1" ht="18" customHeight="1">
      <c r="A15" s="90">
        <v>2010605</v>
      </c>
      <c r="B15" s="91"/>
      <c r="C15" s="92" t="s">
        <v>90</v>
      </c>
      <c r="D15" s="88">
        <f t="shared" si="2"/>
        <v>12.81</v>
      </c>
      <c r="E15" s="97"/>
      <c r="F15" s="97">
        <v>12.81</v>
      </c>
      <c r="G15" s="97"/>
      <c r="H15" s="97"/>
      <c r="I15" s="98"/>
    </row>
    <row r="16" spans="1:9" s="162" customFormat="1" ht="18" customHeight="1">
      <c r="A16" s="90">
        <v>2010650</v>
      </c>
      <c r="B16" s="91"/>
      <c r="C16" s="92" t="s">
        <v>91</v>
      </c>
      <c r="D16" s="88">
        <f t="shared" si="2"/>
        <v>76.75</v>
      </c>
      <c r="E16" s="97">
        <v>76.75</v>
      </c>
      <c r="F16" s="97"/>
      <c r="G16" s="97"/>
      <c r="H16" s="97"/>
      <c r="I16" s="98"/>
    </row>
    <row r="17" spans="1:9" s="162" customFormat="1" ht="18" customHeight="1">
      <c r="A17" s="90">
        <v>2010699</v>
      </c>
      <c r="B17" s="91"/>
      <c r="C17" s="92" t="s">
        <v>92</v>
      </c>
      <c r="D17" s="88">
        <f t="shared" si="2"/>
        <v>106.36</v>
      </c>
      <c r="E17" s="97">
        <v>80.36</v>
      </c>
      <c r="F17" s="97">
        <v>26</v>
      </c>
      <c r="G17" s="97"/>
      <c r="H17" s="97"/>
      <c r="I17" s="98"/>
    </row>
    <row r="18" spans="1:9" s="162" customFormat="1" ht="18" customHeight="1">
      <c r="A18" s="90">
        <v>20107</v>
      </c>
      <c r="B18" s="91"/>
      <c r="C18" s="92" t="s">
        <v>93</v>
      </c>
      <c r="D18" s="88">
        <f t="shared" si="2"/>
        <v>77.7</v>
      </c>
      <c r="E18" s="99">
        <f aca="true" t="shared" si="5" ref="E18:I18">E19</f>
        <v>0</v>
      </c>
      <c r="F18" s="99">
        <f t="shared" si="5"/>
        <v>77.7</v>
      </c>
      <c r="G18" s="99">
        <f t="shared" si="5"/>
        <v>0</v>
      </c>
      <c r="H18" s="99">
        <f t="shared" si="5"/>
        <v>0</v>
      </c>
      <c r="I18" s="100">
        <f t="shared" si="5"/>
        <v>0</v>
      </c>
    </row>
    <row r="19" spans="1:9" s="162" customFormat="1" ht="18" customHeight="1">
      <c r="A19" s="90">
        <v>2010799</v>
      </c>
      <c r="B19" s="91"/>
      <c r="C19" s="92" t="s">
        <v>94</v>
      </c>
      <c r="D19" s="88">
        <f t="shared" si="2"/>
        <v>77.7</v>
      </c>
      <c r="E19" s="97"/>
      <c r="F19" s="97">
        <v>77.7</v>
      </c>
      <c r="G19" s="97"/>
      <c r="H19" s="97"/>
      <c r="I19" s="98"/>
    </row>
    <row r="20" spans="1:9" s="162" customFormat="1" ht="18" customHeight="1">
      <c r="A20" s="90">
        <v>208</v>
      </c>
      <c r="B20" s="91"/>
      <c r="C20" s="92" t="s">
        <v>95</v>
      </c>
      <c r="D20" s="88">
        <f t="shared" si="2"/>
        <v>148.26</v>
      </c>
      <c r="E20" s="99">
        <f aca="true" t="shared" si="6" ref="E20:I20">E21+E23</f>
        <v>48.26</v>
      </c>
      <c r="F20" s="99">
        <f t="shared" si="6"/>
        <v>100</v>
      </c>
      <c r="G20" s="99">
        <f t="shared" si="6"/>
        <v>0</v>
      </c>
      <c r="H20" s="99">
        <f t="shared" si="6"/>
        <v>0</v>
      </c>
      <c r="I20" s="100">
        <f t="shared" si="6"/>
        <v>0</v>
      </c>
    </row>
    <row r="21" spans="1:9" s="162" customFormat="1" ht="18" customHeight="1">
      <c r="A21" s="90">
        <v>20805</v>
      </c>
      <c r="B21" s="91"/>
      <c r="C21" s="92" t="s">
        <v>96</v>
      </c>
      <c r="D21" s="88">
        <f t="shared" si="2"/>
        <v>48.26</v>
      </c>
      <c r="E21" s="99">
        <f aca="true" t="shared" si="7" ref="E21:I21">E22</f>
        <v>48.26</v>
      </c>
      <c r="F21" s="99">
        <f t="shared" si="7"/>
        <v>0</v>
      </c>
      <c r="G21" s="99">
        <f t="shared" si="7"/>
        <v>0</v>
      </c>
      <c r="H21" s="99">
        <f t="shared" si="7"/>
        <v>0</v>
      </c>
      <c r="I21" s="100">
        <f t="shared" si="7"/>
        <v>0</v>
      </c>
    </row>
    <row r="22" spans="1:9" s="162" customFormat="1" ht="18" customHeight="1">
      <c r="A22" s="90">
        <v>2080501</v>
      </c>
      <c r="B22" s="91"/>
      <c r="C22" s="92" t="s">
        <v>97</v>
      </c>
      <c r="D22" s="88">
        <f t="shared" si="2"/>
        <v>48.26</v>
      </c>
      <c r="E22" s="97">
        <v>48.26</v>
      </c>
      <c r="F22" s="97"/>
      <c r="G22" s="97"/>
      <c r="H22" s="97"/>
      <c r="I22" s="98"/>
    </row>
    <row r="23" spans="1:9" s="162" customFormat="1" ht="18" customHeight="1">
      <c r="A23" s="90">
        <v>20860</v>
      </c>
      <c r="B23" s="91"/>
      <c r="C23" s="92" t="s">
        <v>98</v>
      </c>
      <c r="D23" s="88">
        <f t="shared" si="2"/>
        <v>100</v>
      </c>
      <c r="E23" s="99">
        <f aca="true" t="shared" si="8" ref="E23:I23">E24</f>
        <v>0</v>
      </c>
      <c r="F23" s="99">
        <f t="shared" si="8"/>
        <v>100</v>
      </c>
      <c r="G23" s="99">
        <f t="shared" si="8"/>
        <v>0</v>
      </c>
      <c r="H23" s="99">
        <f t="shared" si="8"/>
        <v>0</v>
      </c>
      <c r="I23" s="100">
        <f t="shared" si="8"/>
        <v>0</v>
      </c>
    </row>
    <row r="24" spans="1:9" s="162" customFormat="1" ht="18" customHeight="1">
      <c r="A24" s="90">
        <v>2086099</v>
      </c>
      <c r="B24" s="91"/>
      <c r="C24" s="92" t="s">
        <v>99</v>
      </c>
      <c r="D24" s="88">
        <f t="shared" si="2"/>
        <v>100</v>
      </c>
      <c r="E24" s="97"/>
      <c r="F24" s="97">
        <v>100</v>
      </c>
      <c r="G24" s="97"/>
      <c r="H24" s="97"/>
      <c r="I24" s="98"/>
    </row>
    <row r="25" spans="1:9" s="162" customFormat="1" ht="18" customHeight="1">
      <c r="A25" s="90">
        <v>210</v>
      </c>
      <c r="B25" s="91"/>
      <c r="C25" s="92" t="s">
        <v>100</v>
      </c>
      <c r="D25" s="88">
        <f t="shared" si="2"/>
        <v>27.86</v>
      </c>
      <c r="E25" s="99">
        <f aca="true" t="shared" si="9" ref="E25:I26">E26</f>
        <v>27.86</v>
      </c>
      <c r="F25" s="99">
        <f t="shared" si="9"/>
        <v>0</v>
      </c>
      <c r="G25" s="99">
        <f t="shared" si="9"/>
        <v>0</v>
      </c>
      <c r="H25" s="99">
        <f t="shared" si="9"/>
        <v>0</v>
      </c>
      <c r="I25" s="100">
        <f t="shared" si="9"/>
        <v>0</v>
      </c>
    </row>
    <row r="26" spans="1:9" s="162" customFormat="1" ht="18" customHeight="1">
      <c r="A26" s="90">
        <v>21005</v>
      </c>
      <c r="B26" s="91"/>
      <c r="C26" s="92" t="s">
        <v>101</v>
      </c>
      <c r="D26" s="88">
        <f t="shared" si="2"/>
        <v>27.86</v>
      </c>
      <c r="E26" s="99">
        <f t="shared" si="9"/>
        <v>27.86</v>
      </c>
      <c r="F26" s="99">
        <f t="shared" si="9"/>
        <v>0</v>
      </c>
      <c r="G26" s="99">
        <f t="shared" si="9"/>
        <v>0</v>
      </c>
      <c r="H26" s="99">
        <f t="shared" si="9"/>
        <v>0</v>
      </c>
      <c r="I26" s="100">
        <f t="shared" si="9"/>
        <v>0</v>
      </c>
    </row>
    <row r="27" spans="1:9" s="162" customFormat="1" ht="18" customHeight="1">
      <c r="A27" s="90">
        <v>2100501</v>
      </c>
      <c r="B27" s="91"/>
      <c r="C27" s="92" t="s">
        <v>102</v>
      </c>
      <c r="D27" s="88">
        <f t="shared" si="2"/>
        <v>27.86</v>
      </c>
      <c r="E27" s="97">
        <v>27.86</v>
      </c>
      <c r="F27" s="97"/>
      <c r="G27" s="97"/>
      <c r="H27" s="97"/>
      <c r="I27" s="98"/>
    </row>
    <row r="28" spans="1:9" s="162" customFormat="1" ht="18" customHeight="1">
      <c r="A28" s="90">
        <v>221</v>
      </c>
      <c r="B28" s="91"/>
      <c r="C28" s="92" t="s">
        <v>103</v>
      </c>
      <c r="D28" s="88">
        <f t="shared" si="2"/>
        <v>49.239999999999995</v>
      </c>
      <c r="E28" s="99">
        <f aca="true" t="shared" si="10" ref="E28:I28">E29</f>
        <v>49.239999999999995</v>
      </c>
      <c r="F28" s="99">
        <f t="shared" si="10"/>
        <v>0</v>
      </c>
      <c r="G28" s="99">
        <f t="shared" si="10"/>
        <v>0</v>
      </c>
      <c r="H28" s="99">
        <f t="shared" si="10"/>
        <v>0</v>
      </c>
      <c r="I28" s="100">
        <f t="shared" si="10"/>
        <v>0</v>
      </c>
    </row>
    <row r="29" spans="1:9" s="162" customFormat="1" ht="18" customHeight="1">
      <c r="A29" s="90">
        <v>22102</v>
      </c>
      <c r="B29" s="91"/>
      <c r="C29" s="92" t="s">
        <v>104</v>
      </c>
      <c r="D29" s="88">
        <f t="shared" si="2"/>
        <v>49.239999999999995</v>
      </c>
      <c r="E29" s="99">
        <f aca="true" t="shared" si="11" ref="E29:I29">E30+E31</f>
        <v>49.239999999999995</v>
      </c>
      <c r="F29" s="99">
        <f t="shared" si="11"/>
        <v>0</v>
      </c>
      <c r="G29" s="99">
        <f t="shared" si="11"/>
        <v>0</v>
      </c>
      <c r="H29" s="99">
        <f t="shared" si="11"/>
        <v>0</v>
      </c>
      <c r="I29" s="100">
        <f t="shared" si="11"/>
        <v>0</v>
      </c>
    </row>
    <row r="30" spans="1:9" s="162" customFormat="1" ht="18" customHeight="1">
      <c r="A30" s="90">
        <v>2210201</v>
      </c>
      <c r="B30" s="91"/>
      <c r="C30" s="92" t="s">
        <v>105</v>
      </c>
      <c r="D30" s="88">
        <f t="shared" si="2"/>
        <v>44.51</v>
      </c>
      <c r="E30" s="88">
        <v>44.51</v>
      </c>
      <c r="F30" s="88"/>
      <c r="G30" s="88"/>
      <c r="H30" s="88"/>
      <c r="I30" s="89"/>
    </row>
    <row r="31" spans="1:9" s="162" customFormat="1" ht="18" customHeight="1">
      <c r="A31" s="90">
        <v>2210203</v>
      </c>
      <c r="B31" s="91"/>
      <c r="C31" s="92" t="s">
        <v>106</v>
      </c>
      <c r="D31" s="88">
        <f t="shared" si="2"/>
        <v>4.73</v>
      </c>
      <c r="E31" s="88">
        <v>4.73</v>
      </c>
      <c r="F31" s="88"/>
      <c r="G31" s="88"/>
      <c r="H31" s="88"/>
      <c r="I31" s="89"/>
    </row>
    <row r="32" spans="1:9" s="162" customFormat="1" ht="18" customHeight="1">
      <c r="A32" s="90">
        <v>229</v>
      </c>
      <c r="B32" s="91"/>
      <c r="C32" s="92" t="s">
        <v>107</v>
      </c>
      <c r="D32" s="88">
        <f t="shared" si="2"/>
        <v>4.609999999999999</v>
      </c>
      <c r="E32" s="88">
        <f aca="true" t="shared" si="12" ref="E32:I33">E33</f>
        <v>2.01</v>
      </c>
      <c r="F32" s="88">
        <f t="shared" si="12"/>
        <v>2.6</v>
      </c>
      <c r="G32" s="88">
        <f t="shared" si="12"/>
        <v>0</v>
      </c>
      <c r="H32" s="88">
        <f t="shared" si="12"/>
        <v>0</v>
      </c>
      <c r="I32" s="89">
        <f t="shared" si="12"/>
        <v>0</v>
      </c>
    </row>
    <row r="33" spans="1:9" s="162" customFormat="1" ht="18" customHeight="1">
      <c r="A33" s="90">
        <v>22999</v>
      </c>
      <c r="B33" s="91"/>
      <c r="C33" s="92" t="s">
        <v>107</v>
      </c>
      <c r="D33" s="88">
        <f t="shared" si="2"/>
        <v>4.609999999999999</v>
      </c>
      <c r="E33" s="88">
        <f t="shared" si="12"/>
        <v>2.01</v>
      </c>
      <c r="F33" s="88">
        <f t="shared" si="12"/>
        <v>2.6</v>
      </c>
      <c r="G33" s="88">
        <f t="shared" si="12"/>
        <v>0</v>
      </c>
      <c r="H33" s="88">
        <f t="shared" si="12"/>
        <v>0</v>
      </c>
      <c r="I33" s="89">
        <f t="shared" si="12"/>
        <v>0</v>
      </c>
    </row>
    <row r="34" spans="1:9" s="162" customFormat="1" ht="18" customHeight="1">
      <c r="A34" s="184">
        <v>2299901</v>
      </c>
      <c r="B34" s="185"/>
      <c r="C34" s="186" t="s">
        <v>108</v>
      </c>
      <c r="D34" s="104">
        <f t="shared" si="2"/>
        <v>4.609999999999999</v>
      </c>
      <c r="E34" s="104">
        <v>2.01</v>
      </c>
      <c r="F34" s="104">
        <v>2.6</v>
      </c>
      <c r="G34" s="104"/>
      <c r="H34" s="104"/>
      <c r="I34" s="105"/>
    </row>
    <row r="35" spans="1:9" s="162" customFormat="1" ht="14.25">
      <c r="A35" s="187" t="s">
        <v>117</v>
      </c>
      <c r="B35" s="188"/>
      <c r="C35" s="188"/>
      <c r="D35" s="188"/>
      <c r="E35" s="188"/>
      <c r="F35" s="188"/>
      <c r="G35" s="188"/>
      <c r="H35" s="188"/>
      <c r="I35" s="188"/>
    </row>
  </sheetData>
  <sheetProtection/>
  <mergeCells count="39">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I35"/>
    <mergeCell ref="C5:C6"/>
    <mergeCell ref="D4:D6"/>
    <mergeCell ref="E4:E6"/>
    <mergeCell ref="F4:F6"/>
    <mergeCell ref="G4:G6"/>
    <mergeCell ref="H4:H6"/>
    <mergeCell ref="I4:I6"/>
    <mergeCell ref="A5:B6"/>
  </mergeCells>
  <printOptions horizontalCentered="1"/>
  <pageMargins left="0.35" right="0.35" top="0.31" bottom="0.38" header="0.25" footer="0.2"/>
  <pageSetup horizontalDpi="600" verticalDpi="600" orientation="landscape" paperSize="9"/>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1">
      <selection activeCell="D8" sqref="D8:D29"/>
    </sheetView>
  </sheetViews>
  <sheetFormatPr defaultColWidth="9.00390625" defaultRowHeight="14.25"/>
  <cols>
    <col min="1" max="1" width="26.875" style="110" customWidth="1"/>
    <col min="2" max="2" width="4.00390625" style="110" customWidth="1"/>
    <col min="3" max="3" width="11.625" style="110" customWidth="1"/>
    <col min="4" max="4" width="26.00390625" style="110" customWidth="1"/>
    <col min="5" max="5" width="3.50390625" style="110" customWidth="1"/>
    <col min="6" max="6" width="11.75390625" style="110" customWidth="1"/>
    <col min="7" max="7" width="10.25390625" style="110" customWidth="1"/>
    <col min="8" max="8" width="9.875" style="110" customWidth="1"/>
    <col min="9" max="10" width="9.00390625" style="111" customWidth="1"/>
    <col min="11" max="16384" width="9.00390625" style="110" customWidth="1"/>
  </cols>
  <sheetData>
    <row r="1" ht="14.25">
      <c r="A1" s="112"/>
    </row>
    <row r="2" spans="1:10" s="108" customFormat="1" ht="18" customHeight="1">
      <c r="A2" s="113" t="s">
        <v>118</v>
      </c>
      <c r="B2" s="113"/>
      <c r="C2" s="113"/>
      <c r="D2" s="113"/>
      <c r="E2" s="113"/>
      <c r="F2" s="113"/>
      <c r="G2" s="113"/>
      <c r="H2" s="113"/>
      <c r="I2" s="159"/>
      <c r="J2" s="159"/>
    </row>
    <row r="3" spans="1:8" ht="9.75" customHeight="1">
      <c r="A3" s="114"/>
      <c r="B3" s="114"/>
      <c r="C3" s="114"/>
      <c r="D3" s="114"/>
      <c r="E3" s="114"/>
      <c r="F3" s="114"/>
      <c r="G3" s="114"/>
      <c r="H3" s="7" t="s">
        <v>119</v>
      </c>
    </row>
    <row r="4" spans="1:8" ht="15" customHeight="1">
      <c r="A4" s="8" t="s">
        <v>2</v>
      </c>
      <c r="B4" s="114"/>
      <c r="C4" s="114"/>
      <c r="D4" s="114"/>
      <c r="E4" s="114"/>
      <c r="F4" s="114"/>
      <c r="G4" s="114"/>
      <c r="H4" s="7" t="s">
        <v>3</v>
      </c>
    </row>
    <row r="5" spans="1:10" s="109" customFormat="1" ht="14.25" customHeight="1">
      <c r="A5" s="217" t="s">
        <v>4</v>
      </c>
      <c r="B5" s="116"/>
      <c r="C5" s="116"/>
      <c r="D5" s="218" t="s">
        <v>5</v>
      </c>
      <c r="E5" s="116"/>
      <c r="F5" s="117"/>
      <c r="G5" s="117"/>
      <c r="H5" s="118"/>
      <c r="I5" s="160"/>
      <c r="J5" s="160"/>
    </row>
    <row r="6" spans="1:10" s="109" customFormat="1" ht="43.5" customHeight="1">
      <c r="A6" s="219" t="s">
        <v>6</v>
      </c>
      <c r="B6" s="220" t="s">
        <v>7</v>
      </c>
      <c r="C6" s="121" t="s">
        <v>120</v>
      </c>
      <c r="D6" s="221" t="s">
        <v>6</v>
      </c>
      <c r="E6" s="220" t="s">
        <v>7</v>
      </c>
      <c r="F6" s="121" t="s">
        <v>71</v>
      </c>
      <c r="G6" s="122" t="s">
        <v>121</v>
      </c>
      <c r="H6" s="123" t="s">
        <v>122</v>
      </c>
      <c r="I6" s="160"/>
      <c r="J6" s="160"/>
    </row>
    <row r="7" spans="1:10" s="109" customFormat="1" ht="14.25" customHeight="1">
      <c r="A7" s="219" t="s">
        <v>9</v>
      </c>
      <c r="B7" s="121"/>
      <c r="C7" s="221" t="s">
        <v>10</v>
      </c>
      <c r="D7" s="221" t="s">
        <v>9</v>
      </c>
      <c r="E7" s="121"/>
      <c r="F7" s="124">
        <v>2</v>
      </c>
      <c r="G7" s="124">
        <v>3</v>
      </c>
      <c r="H7" s="125">
        <v>4</v>
      </c>
      <c r="I7" s="160"/>
      <c r="J7" s="160"/>
    </row>
    <row r="8" spans="1:10" s="109" customFormat="1" ht="14.25" customHeight="1">
      <c r="A8" s="223" t="s">
        <v>123</v>
      </c>
      <c r="B8" s="224" t="s">
        <v>10</v>
      </c>
      <c r="C8" s="128">
        <v>780.76</v>
      </c>
      <c r="D8" s="225" t="s">
        <v>13</v>
      </c>
      <c r="E8" s="130">
        <v>30</v>
      </c>
      <c r="F8" s="131">
        <f>G8+H8</f>
        <v>841.43</v>
      </c>
      <c r="G8" s="132">
        <v>841.43</v>
      </c>
      <c r="H8" s="133"/>
      <c r="I8" s="160"/>
      <c r="J8" s="160"/>
    </row>
    <row r="9" spans="1:10" s="109" customFormat="1" ht="14.25" customHeight="1">
      <c r="A9" s="134" t="s">
        <v>124</v>
      </c>
      <c r="B9" s="224" t="s">
        <v>11</v>
      </c>
      <c r="C9" s="128"/>
      <c r="D9" s="225" t="s">
        <v>15</v>
      </c>
      <c r="E9" s="130">
        <v>31</v>
      </c>
      <c r="F9" s="131">
        <f aca="true" t="shared" si="0" ref="F9:F29">G9+H9</f>
        <v>0</v>
      </c>
      <c r="G9" s="132"/>
      <c r="H9" s="133"/>
      <c r="I9" s="160"/>
      <c r="J9" s="160"/>
    </row>
    <row r="10" spans="1:10" s="109" customFormat="1" ht="14.25" customHeight="1">
      <c r="A10" s="134"/>
      <c r="B10" s="224" t="s">
        <v>17</v>
      </c>
      <c r="C10" s="128"/>
      <c r="D10" s="225" t="s">
        <v>18</v>
      </c>
      <c r="E10" s="130">
        <v>32</v>
      </c>
      <c r="F10" s="131">
        <f t="shared" si="0"/>
        <v>0</v>
      </c>
      <c r="G10" s="132"/>
      <c r="H10" s="133"/>
      <c r="I10" s="160"/>
      <c r="J10" s="160"/>
    </row>
    <row r="11" spans="1:10" s="109" customFormat="1" ht="14.25" customHeight="1">
      <c r="A11" s="134"/>
      <c r="B11" s="224" t="s">
        <v>20</v>
      </c>
      <c r="C11" s="128"/>
      <c r="D11" s="225" t="s">
        <v>21</v>
      </c>
      <c r="E11" s="130">
        <v>33</v>
      </c>
      <c r="F11" s="131">
        <f t="shared" si="0"/>
        <v>0</v>
      </c>
      <c r="G11" s="132"/>
      <c r="H11" s="133"/>
      <c r="I11" s="160"/>
      <c r="J11" s="160"/>
    </row>
    <row r="12" spans="1:10" s="109" customFormat="1" ht="14.25" customHeight="1">
      <c r="A12" s="134"/>
      <c r="B12" s="224" t="s">
        <v>23</v>
      </c>
      <c r="C12" s="128"/>
      <c r="D12" s="225" t="s">
        <v>24</v>
      </c>
      <c r="E12" s="130">
        <v>34</v>
      </c>
      <c r="F12" s="131">
        <f t="shared" si="0"/>
        <v>0</v>
      </c>
      <c r="G12" s="132"/>
      <c r="H12" s="133"/>
      <c r="I12" s="160"/>
      <c r="J12" s="160"/>
    </row>
    <row r="13" spans="1:10" s="109" customFormat="1" ht="14.25" customHeight="1">
      <c r="A13" s="134"/>
      <c r="B13" s="224" t="s">
        <v>26</v>
      </c>
      <c r="C13" s="128"/>
      <c r="D13" s="225" t="s">
        <v>27</v>
      </c>
      <c r="E13" s="130">
        <v>35</v>
      </c>
      <c r="F13" s="131">
        <f t="shared" si="0"/>
        <v>0</v>
      </c>
      <c r="G13" s="132"/>
      <c r="H13" s="133"/>
      <c r="I13" s="160"/>
      <c r="J13" s="160"/>
    </row>
    <row r="14" spans="1:10" s="109" customFormat="1" ht="14.25" customHeight="1">
      <c r="A14" s="134"/>
      <c r="B14" s="224" t="s">
        <v>28</v>
      </c>
      <c r="C14" s="128"/>
      <c r="D14" s="225" t="s">
        <v>29</v>
      </c>
      <c r="E14" s="130">
        <v>36</v>
      </c>
      <c r="F14" s="131">
        <f t="shared" si="0"/>
        <v>0</v>
      </c>
      <c r="G14" s="132"/>
      <c r="H14" s="133"/>
      <c r="I14" s="160"/>
      <c r="J14" s="160"/>
    </row>
    <row r="15" spans="1:10" s="109" customFormat="1" ht="14.25" customHeight="1">
      <c r="A15" s="134"/>
      <c r="B15" s="224" t="s">
        <v>30</v>
      </c>
      <c r="C15" s="128"/>
      <c r="D15" s="225" t="s">
        <v>31</v>
      </c>
      <c r="E15" s="130">
        <v>37</v>
      </c>
      <c r="F15" s="131">
        <f t="shared" si="0"/>
        <v>48.26</v>
      </c>
      <c r="G15" s="132">
        <v>48.26</v>
      </c>
      <c r="H15" s="133"/>
      <c r="I15" s="160"/>
      <c r="J15" s="160"/>
    </row>
    <row r="16" spans="1:10" s="109" customFormat="1" ht="14.25" customHeight="1">
      <c r="A16" s="134"/>
      <c r="B16" s="224" t="s">
        <v>32</v>
      </c>
      <c r="C16" s="128"/>
      <c r="D16" s="225" t="s">
        <v>33</v>
      </c>
      <c r="E16" s="130">
        <v>38</v>
      </c>
      <c r="F16" s="131">
        <f t="shared" si="0"/>
        <v>27.86</v>
      </c>
      <c r="G16" s="132">
        <v>27.86</v>
      </c>
      <c r="H16" s="135"/>
      <c r="I16" s="160"/>
      <c r="J16" s="160"/>
    </row>
    <row r="17" spans="1:10" s="109" customFormat="1" ht="14.25" customHeight="1">
      <c r="A17" s="134"/>
      <c r="B17" s="224" t="s">
        <v>34</v>
      </c>
      <c r="C17" s="128"/>
      <c r="D17" s="226" t="s">
        <v>35</v>
      </c>
      <c r="E17" s="130">
        <v>39</v>
      </c>
      <c r="F17" s="131">
        <f t="shared" si="0"/>
        <v>0</v>
      </c>
      <c r="G17" s="132"/>
      <c r="H17" s="133"/>
      <c r="I17" s="160"/>
      <c r="J17" s="160"/>
    </row>
    <row r="18" spans="1:10" s="109" customFormat="1" ht="14.25" customHeight="1">
      <c r="A18" s="134"/>
      <c r="B18" s="224" t="s">
        <v>36</v>
      </c>
      <c r="C18" s="137"/>
      <c r="D18" s="226" t="s">
        <v>37</v>
      </c>
      <c r="E18" s="130">
        <v>40</v>
      </c>
      <c r="F18" s="131">
        <f t="shared" si="0"/>
        <v>0</v>
      </c>
      <c r="G18" s="132"/>
      <c r="H18" s="133"/>
      <c r="I18" s="160"/>
      <c r="J18" s="160"/>
    </row>
    <row r="19" spans="1:10" s="109" customFormat="1" ht="14.25" customHeight="1">
      <c r="A19" s="134"/>
      <c r="B19" s="224" t="s">
        <v>38</v>
      </c>
      <c r="C19" s="128"/>
      <c r="D19" s="226" t="s">
        <v>39</v>
      </c>
      <c r="E19" s="130">
        <v>41</v>
      </c>
      <c r="F19" s="131">
        <f t="shared" si="0"/>
        <v>0</v>
      </c>
      <c r="G19" s="132"/>
      <c r="H19" s="133"/>
      <c r="I19" s="160"/>
      <c r="J19" s="160"/>
    </row>
    <row r="20" spans="1:10" s="109" customFormat="1" ht="14.25" customHeight="1">
      <c r="A20" s="134"/>
      <c r="B20" s="224" t="s">
        <v>40</v>
      </c>
      <c r="C20" s="128"/>
      <c r="D20" s="226" t="s">
        <v>41</v>
      </c>
      <c r="E20" s="130">
        <v>42</v>
      </c>
      <c r="F20" s="131">
        <f t="shared" si="0"/>
        <v>0</v>
      </c>
      <c r="G20" s="132"/>
      <c r="H20" s="133"/>
      <c r="I20" s="160"/>
      <c r="J20" s="160"/>
    </row>
    <row r="21" spans="1:10" s="109" customFormat="1" ht="14.25" customHeight="1">
      <c r="A21" s="126"/>
      <c r="B21" s="224" t="s">
        <v>42</v>
      </c>
      <c r="C21" s="128"/>
      <c r="D21" s="226" t="s">
        <v>43</v>
      </c>
      <c r="E21" s="130">
        <v>43</v>
      </c>
      <c r="F21" s="131">
        <f t="shared" si="0"/>
        <v>0</v>
      </c>
      <c r="G21" s="132"/>
      <c r="H21" s="133"/>
      <c r="I21" s="160"/>
      <c r="J21" s="160"/>
    </row>
    <row r="22" spans="1:10" s="109" customFormat="1" ht="14.25" customHeight="1">
      <c r="A22" s="126"/>
      <c r="B22" s="224" t="s">
        <v>44</v>
      </c>
      <c r="C22" s="128"/>
      <c r="D22" s="226" t="s">
        <v>45</v>
      </c>
      <c r="E22" s="130">
        <v>44</v>
      </c>
      <c r="F22" s="131">
        <f t="shared" si="0"/>
        <v>0</v>
      </c>
      <c r="G22" s="132"/>
      <c r="H22" s="133"/>
      <c r="I22" s="160"/>
      <c r="J22" s="160"/>
    </row>
    <row r="23" spans="1:10" s="109" customFormat="1" ht="14.25" customHeight="1">
      <c r="A23" s="126"/>
      <c r="B23" s="224" t="s">
        <v>46</v>
      </c>
      <c r="C23" s="128"/>
      <c r="D23" s="226" t="s">
        <v>47</v>
      </c>
      <c r="E23" s="130">
        <v>45</v>
      </c>
      <c r="F23" s="131">
        <f t="shared" si="0"/>
        <v>0</v>
      </c>
      <c r="G23" s="132"/>
      <c r="H23" s="133"/>
      <c r="I23" s="160"/>
      <c r="J23" s="160"/>
    </row>
    <row r="24" spans="1:10" s="109" customFormat="1" ht="14.25" customHeight="1">
      <c r="A24" s="126"/>
      <c r="B24" s="224" t="s">
        <v>48</v>
      </c>
      <c r="C24" s="136"/>
      <c r="D24" s="226" t="s">
        <v>49</v>
      </c>
      <c r="E24" s="130">
        <v>46</v>
      </c>
      <c r="F24" s="131">
        <f t="shared" si="0"/>
        <v>0</v>
      </c>
      <c r="G24" s="132"/>
      <c r="H24" s="135"/>
      <c r="I24" s="160"/>
      <c r="J24" s="160"/>
    </row>
    <row r="25" spans="1:10" s="109" customFormat="1" ht="14.25" customHeight="1">
      <c r="A25" s="126"/>
      <c r="B25" s="224" t="s">
        <v>50</v>
      </c>
      <c r="C25" s="136"/>
      <c r="D25" s="226" t="s">
        <v>51</v>
      </c>
      <c r="E25" s="130">
        <v>47</v>
      </c>
      <c r="F25" s="131">
        <f t="shared" si="0"/>
        <v>0</v>
      </c>
      <c r="G25" s="132"/>
      <c r="H25" s="135"/>
      <c r="I25" s="160"/>
      <c r="J25" s="160"/>
    </row>
    <row r="26" spans="1:10" s="109" customFormat="1" ht="14.25" customHeight="1">
      <c r="A26" s="126"/>
      <c r="B26" s="224" t="s">
        <v>52</v>
      </c>
      <c r="C26" s="136"/>
      <c r="D26" s="226" t="s">
        <v>53</v>
      </c>
      <c r="E26" s="130">
        <v>48</v>
      </c>
      <c r="F26" s="131">
        <f t="shared" si="0"/>
        <v>49.24</v>
      </c>
      <c r="G26" s="132">
        <v>49.24</v>
      </c>
      <c r="H26" s="135"/>
      <c r="I26" s="160"/>
      <c r="J26" s="160"/>
    </row>
    <row r="27" spans="1:10" s="109" customFormat="1" ht="14.25" customHeight="1">
      <c r="A27" s="126"/>
      <c r="B27" s="224" t="s">
        <v>54</v>
      </c>
      <c r="C27" s="136"/>
      <c r="D27" s="226" t="s">
        <v>55</v>
      </c>
      <c r="E27" s="130">
        <v>49</v>
      </c>
      <c r="F27" s="131">
        <f t="shared" si="0"/>
        <v>0</v>
      </c>
      <c r="G27" s="132"/>
      <c r="H27" s="135"/>
      <c r="I27" s="160"/>
      <c r="J27" s="160"/>
    </row>
    <row r="28" spans="1:10" s="109" customFormat="1" ht="14.25" customHeight="1">
      <c r="A28" s="126"/>
      <c r="B28" s="224" t="s">
        <v>56</v>
      </c>
      <c r="C28" s="136"/>
      <c r="D28" s="226" t="s">
        <v>57</v>
      </c>
      <c r="E28" s="130">
        <v>50</v>
      </c>
      <c r="F28" s="131">
        <f t="shared" si="0"/>
        <v>0</v>
      </c>
      <c r="G28" s="132"/>
      <c r="H28" s="135"/>
      <c r="I28" s="160"/>
      <c r="J28" s="160"/>
    </row>
    <row r="29" spans="1:10" s="109" customFormat="1" ht="14.25" customHeight="1">
      <c r="A29" s="126"/>
      <c r="B29" s="224" t="s">
        <v>58</v>
      </c>
      <c r="C29" s="136"/>
      <c r="D29" s="226" t="s">
        <v>59</v>
      </c>
      <c r="E29" s="130">
        <v>51</v>
      </c>
      <c r="F29" s="131">
        <f t="shared" si="0"/>
        <v>2.01</v>
      </c>
      <c r="G29" s="132">
        <v>2.01</v>
      </c>
      <c r="H29" s="135"/>
      <c r="I29" s="160"/>
      <c r="J29" s="160"/>
    </row>
    <row r="30" spans="1:10" s="109" customFormat="1" ht="14.25" customHeight="1">
      <c r="A30" s="126"/>
      <c r="B30" s="224" t="s">
        <v>60</v>
      </c>
      <c r="C30" s="136"/>
      <c r="D30" s="138"/>
      <c r="E30" s="130">
        <v>52</v>
      </c>
      <c r="F30" s="139"/>
      <c r="G30" s="139"/>
      <c r="H30" s="140"/>
      <c r="I30" s="160"/>
      <c r="J30" s="160"/>
    </row>
    <row r="31" spans="1:10" s="109" customFormat="1" ht="14.25" customHeight="1">
      <c r="A31" s="227" t="s">
        <v>61</v>
      </c>
      <c r="B31" s="224" t="s">
        <v>62</v>
      </c>
      <c r="C31" s="128">
        <v>780.76</v>
      </c>
      <c r="D31" s="228" t="s">
        <v>63</v>
      </c>
      <c r="E31" s="130">
        <v>53</v>
      </c>
      <c r="F31" s="130">
        <f>F8+F15+F16+F26+F29</f>
        <v>968.8</v>
      </c>
      <c r="G31" s="130">
        <f>G8+G15+G16+G26+G29</f>
        <v>968.8</v>
      </c>
      <c r="H31" s="143"/>
      <c r="I31" s="160"/>
      <c r="J31" s="160"/>
    </row>
    <row r="32" spans="1:10" s="109" customFormat="1" ht="14.25" customHeight="1">
      <c r="A32" s="144" t="s">
        <v>125</v>
      </c>
      <c r="B32" s="224" t="s">
        <v>65</v>
      </c>
      <c r="C32" s="128"/>
      <c r="D32" s="145" t="s">
        <v>126</v>
      </c>
      <c r="E32" s="130">
        <v>54</v>
      </c>
      <c r="F32" s="127">
        <f>1336.56-F31</f>
        <v>367.76</v>
      </c>
      <c r="G32" s="127">
        <f>1336.56-G31</f>
        <v>367.76</v>
      </c>
      <c r="H32" s="146"/>
      <c r="I32" s="160"/>
      <c r="J32" s="160"/>
    </row>
    <row r="33" spans="1:10" s="109" customFormat="1" ht="14.25" customHeight="1">
      <c r="A33" s="144" t="s">
        <v>127</v>
      </c>
      <c r="B33" s="224" t="s">
        <v>68</v>
      </c>
      <c r="C33" s="128">
        <v>555.8</v>
      </c>
      <c r="D33" s="138"/>
      <c r="E33" s="130">
        <v>55</v>
      </c>
      <c r="F33" s="139"/>
      <c r="G33" s="139"/>
      <c r="H33" s="146"/>
      <c r="I33" s="160"/>
      <c r="J33" s="160"/>
    </row>
    <row r="34" spans="1:10" s="109" customFormat="1" ht="14.25" customHeight="1">
      <c r="A34" s="147" t="s">
        <v>128</v>
      </c>
      <c r="B34" s="224" t="s">
        <v>70</v>
      </c>
      <c r="C34" s="148"/>
      <c r="D34" s="149"/>
      <c r="E34" s="130">
        <v>56</v>
      </c>
      <c r="F34" s="150"/>
      <c r="G34" s="150"/>
      <c r="H34" s="151"/>
      <c r="I34" s="160"/>
      <c r="J34" s="160"/>
    </row>
    <row r="35" spans="1:10" s="109" customFormat="1" ht="14.25" customHeight="1">
      <c r="A35" s="147"/>
      <c r="B35" s="224" t="s">
        <v>72</v>
      </c>
      <c r="C35" s="148"/>
      <c r="D35" s="149"/>
      <c r="E35" s="130">
        <v>57</v>
      </c>
      <c r="F35" s="150"/>
      <c r="G35" s="150"/>
      <c r="H35" s="151"/>
      <c r="I35" s="160"/>
      <c r="J35" s="160"/>
    </row>
    <row r="36" spans="1:8" ht="14.25" customHeight="1">
      <c r="A36" s="229" t="s">
        <v>71</v>
      </c>
      <c r="B36" s="224" t="s">
        <v>129</v>
      </c>
      <c r="C36" s="153">
        <f>C31+C33</f>
        <v>1336.56</v>
      </c>
      <c r="D36" s="230" t="s">
        <v>71</v>
      </c>
      <c r="E36" s="130">
        <v>58</v>
      </c>
      <c r="F36" s="155">
        <f>F31+F32</f>
        <v>1336.56</v>
      </c>
      <c r="G36" s="150"/>
      <c r="H36" s="156"/>
    </row>
    <row r="37" spans="1:8" ht="29.25" customHeight="1">
      <c r="A37" s="157" t="s">
        <v>130</v>
      </c>
      <c r="B37" s="158"/>
      <c r="C37" s="158"/>
      <c r="D37" s="158"/>
      <c r="E37" s="158"/>
      <c r="F37" s="158"/>
      <c r="G37" s="158"/>
      <c r="H37" s="158"/>
    </row>
  </sheetData>
  <sheetProtection/>
  <mergeCells count="4">
    <mergeCell ref="A2:H2"/>
    <mergeCell ref="A5:C5"/>
    <mergeCell ref="D5:H5"/>
    <mergeCell ref="A37:H37"/>
  </mergeCells>
  <printOptions horizontalCentered="1"/>
  <pageMargins left="0.35" right="0.35" top="0.47" bottom="0.57" header="0.51" footer="0.2"/>
  <pageSetup fitToHeight="1" fitToWidth="1" horizontalDpi="300" verticalDpi="300" orientation="landscape" paperSize="9" scale="88"/>
  <headerFooter scaleWithDoc="0"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6"/>
  <sheetViews>
    <sheetView workbookViewId="0" topLeftCell="A1">
      <selection activeCell="J27" sqref="J27"/>
    </sheetView>
  </sheetViews>
  <sheetFormatPr defaultColWidth="9.00390625" defaultRowHeight="14.25"/>
  <cols>
    <col min="1" max="2" width="4.625" style="71" customWidth="1"/>
    <col min="3" max="3" width="33.875" style="71" customWidth="1"/>
    <col min="4" max="4" width="9.25390625" style="71" customWidth="1"/>
    <col min="5" max="5" width="10.00390625" style="71" customWidth="1"/>
    <col min="6" max="6" width="8.00390625" style="71" customWidth="1"/>
    <col min="7" max="16384" width="9.00390625" style="71" customWidth="1"/>
  </cols>
  <sheetData>
    <row r="1" spans="1:6" s="67" customFormat="1" ht="24" customHeight="1">
      <c r="A1" s="72" t="s">
        <v>131</v>
      </c>
      <c r="B1" s="72"/>
      <c r="C1" s="72"/>
      <c r="D1" s="72"/>
      <c r="E1" s="72"/>
      <c r="F1" s="72"/>
    </row>
    <row r="2" spans="1:6" s="68" customFormat="1" ht="10.5" customHeight="1">
      <c r="A2" s="73"/>
      <c r="B2" s="73"/>
      <c r="C2" s="73"/>
      <c r="F2" s="74" t="s">
        <v>132</v>
      </c>
    </row>
    <row r="3" spans="1:6" s="68" customFormat="1" ht="15" customHeight="1">
      <c r="A3" s="75" t="s">
        <v>2</v>
      </c>
      <c r="B3" s="73"/>
      <c r="C3" s="73"/>
      <c r="D3" s="76"/>
      <c r="E3" s="76"/>
      <c r="F3" s="74" t="s">
        <v>3</v>
      </c>
    </row>
    <row r="4" spans="1:6" s="69" customFormat="1" ht="20.25" customHeight="1">
      <c r="A4" s="77" t="s">
        <v>133</v>
      </c>
      <c r="B4" s="78"/>
      <c r="C4" s="78"/>
      <c r="D4" s="27" t="s">
        <v>63</v>
      </c>
      <c r="E4" s="28" t="s">
        <v>134</v>
      </c>
      <c r="F4" s="60" t="s">
        <v>113</v>
      </c>
    </row>
    <row r="5" spans="1:6" s="69" customFormat="1" ht="18.75" customHeight="1">
      <c r="A5" s="79" t="s">
        <v>82</v>
      </c>
      <c r="B5" s="80"/>
      <c r="C5" s="80" t="s">
        <v>83</v>
      </c>
      <c r="D5" s="33"/>
      <c r="E5" s="34"/>
      <c r="F5" s="61"/>
    </row>
    <row r="6" spans="1:6" s="69" customFormat="1" ht="10.5" customHeight="1">
      <c r="A6" s="79"/>
      <c r="B6" s="80"/>
      <c r="C6" s="80"/>
      <c r="D6" s="33"/>
      <c r="E6" s="34"/>
      <c r="F6" s="61"/>
    </row>
    <row r="7" spans="1:6" s="69" customFormat="1" ht="7.5" customHeight="1">
      <c r="A7" s="79"/>
      <c r="B7" s="80"/>
      <c r="C7" s="80"/>
      <c r="D7" s="35"/>
      <c r="E7" s="36"/>
      <c r="F7" s="62"/>
    </row>
    <row r="8" spans="1:6" s="69" customFormat="1" ht="18" customHeight="1">
      <c r="A8" s="81" t="s">
        <v>84</v>
      </c>
      <c r="B8" s="82"/>
      <c r="C8" s="83"/>
      <c r="D8" s="80">
        <v>1</v>
      </c>
      <c r="E8" s="80">
        <v>2</v>
      </c>
      <c r="F8" s="84">
        <v>3</v>
      </c>
    </row>
    <row r="9" spans="1:6" s="69" customFormat="1" ht="18" customHeight="1">
      <c r="A9" s="237" t="s">
        <v>71</v>
      </c>
      <c r="B9" s="86"/>
      <c r="C9" s="87"/>
      <c r="D9" s="88">
        <f>E9+F9+G9+H9+I9+J9</f>
        <v>968.8</v>
      </c>
      <c r="E9" s="88">
        <f>E10+E21+E26+E29+E33</f>
        <v>843.03</v>
      </c>
      <c r="F9" s="89">
        <f>F10+F21+F26+F29+F33</f>
        <v>125.77000000000001</v>
      </c>
    </row>
    <row r="10" spans="1:6" s="70" customFormat="1" ht="18" customHeight="1">
      <c r="A10" s="90">
        <v>201</v>
      </c>
      <c r="B10" s="91"/>
      <c r="C10" s="92" t="s">
        <v>85</v>
      </c>
      <c r="D10" s="88">
        <f>E10+F10+G10+H10+I10</f>
        <v>841.43</v>
      </c>
      <c r="E10" s="93">
        <f>E11+E13+E19</f>
        <v>715.66</v>
      </c>
      <c r="F10" s="94">
        <f>F11+F13+F19</f>
        <v>125.77000000000001</v>
      </c>
    </row>
    <row r="11" spans="1:6" s="70" customFormat="1" ht="18" customHeight="1">
      <c r="A11" s="90">
        <v>20103</v>
      </c>
      <c r="B11" s="91"/>
      <c r="C11" s="92" t="s">
        <v>86</v>
      </c>
      <c r="D11" s="88">
        <f aca="true" t="shared" si="0" ref="D11:D35">E11+F11+G11+H11+I11</f>
        <v>0</v>
      </c>
      <c r="E11" s="95">
        <f>E12</f>
        <v>0</v>
      </c>
      <c r="F11" s="96">
        <f>F12</f>
        <v>0</v>
      </c>
    </row>
    <row r="12" spans="1:6" s="70" customFormat="1" ht="18" customHeight="1">
      <c r="A12" s="90">
        <v>2010302</v>
      </c>
      <c r="B12" s="91"/>
      <c r="C12" s="92" t="s">
        <v>87</v>
      </c>
      <c r="D12" s="88">
        <f t="shared" si="0"/>
        <v>0</v>
      </c>
      <c r="E12" s="88"/>
      <c r="F12" s="89"/>
    </row>
    <row r="13" spans="1:6" s="70" customFormat="1" ht="18" customHeight="1">
      <c r="A13" s="90">
        <v>20106</v>
      </c>
      <c r="B13" s="91"/>
      <c r="C13" s="92" t="s">
        <v>88</v>
      </c>
      <c r="D13" s="88">
        <f t="shared" si="0"/>
        <v>763.73</v>
      </c>
      <c r="E13" s="93">
        <f>E14+E15+E16+E17+E18</f>
        <v>715.66</v>
      </c>
      <c r="F13" s="94">
        <f>F14+F15+F16+F17+F18</f>
        <v>48.07</v>
      </c>
    </row>
    <row r="14" spans="1:6" s="70" customFormat="1" ht="18" customHeight="1">
      <c r="A14" s="90">
        <v>2010601</v>
      </c>
      <c r="B14" s="91"/>
      <c r="C14" s="92" t="s">
        <v>89</v>
      </c>
      <c r="D14" s="88">
        <f t="shared" si="0"/>
        <v>550.79</v>
      </c>
      <c r="E14" s="88">
        <v>550.79</v>
      </c>
      <c r="F14" s="89"/>
    </row>
    <row r="15" spans="1:6" s="70" customFormat="1" ht="18" customHeight="1">
      <c r="A15" s="90">
        <v>2010602</v>
      </c>
      <c r="B15" s="91"/>
      <c r="C15" s="92" t="s">
        <v>87</v>
      </c>
      <c r="D15" s="88">
        <f t="shared" si="0"/>
        <v>43.019999999999996</v>
      </c>
      <c r="E15" s="97">
        <v>7.76</v>
      </c>
      <c r="F15" s="98">
        <v>35.26</v>
      </c>
    </row>
    <row r="16" spans="1:6" s="71" customFormat="1" ht="18" customHeight="1">
      <c r="A16" s="90">
        <v>2010605</v>
      </c>
      <c r="B16" s="91"/>
      <c r="C16" s="92" t="s">
        <v>90</v>
      </c>
      <c r="D16" s="88">
        <f t="shared" si="0"/>
        <v>12.81</v>
      </c>
      <c r="E16" s="97"/>
      <c r="F16" s="98">
        <v>12.81</v>
      </c>
    </row>
    <row r="17" spans="1:6" s="71" customFormat="1" ht="18" customHeight="1">
      <c r="A17" s="90">
        <v>2010650</v>
      </c>
      <c r="B17" s="91"/>
      <c r="C17" s="92" t="s">
        <v>91</v>
      </c>
      <c r="D17" s="88">
        <f t="shared" si="0"/>
        <v>76.75</v>
      </c>
      <c r="E17" s="97">
        <v>76.75</v>
      </c>
      <c r="F17" s="98"/>
    </row>
    <row r="18" spans="1:6" s="71" customFormat="1" ht="18" customHeight="1">
      <c r="A18" s="90">
        <v>2010699</v>
      </c>
      <c r="B18" s="91"/>
      <c r="C18" s="92" t="s">
        <v>92</v>
      </c>
      <c r="D18" s="88">
        <f t="shared" si="0"/>
        <v>80.36</v>
      </c>
      <c r="E18" s="97">
        <v>80.36</v>
      </c>
      <c r="F18" s="98"/>
    </row>
    <row r="19" spans="1:6" s="71" customFormat="1" ht="18" customHeight="1">
      <c r="A19" s="90">
        <v>20107</v>
      </c>
      <c r="B19" s="91"/>
      <c r="C19" s="92" t="s">
        <v>93</v>
      </c>
      <c r="D19" s="88">
        <f t="shared" si="0"/>
        <v>77.7</v>
      </c>
      <c r="E19" s="99">
        <f aca="true" t="shared" si="1" ref="E19:E24">E20</f>
        <v>0</v>
      </c>
      <c r="F19" s="100">
        <f aca="true" t="shared" si="2" ref="F19:F24">F20</f>
        <v>77.7</v>
      </c>
    </row>
    <row r="20" spans="1:6" s="71" customFormat="1" ht="18" customHeight="1">
      <c r="A20" s="90">
        <v>2010799</v>
      </c>
      <c r="B20" s="91"/>
      <c r="C20" s="92" t="s">
        <v>94</v>
      </c>
      <c r="D20" s="88">
        <f t="shared" si="0"/>
        <v>77.7</v>
      </c>
      <c r="E20" s="97"/>
      <c r="F20" s="98">
        <v>77.7</v>
      </c>
    </row>
    <row r="21" spans="1:6" s="71" customFormat="1" ht="18" customHeight="1">
      <c r="A21" s="90">
        <v>208</v>
      </c>
      <c r="B21" s="91"/>
      <c r="C21" s="92" t="s">
        <v>95</v>
      </c>
      <c r="D21" s="88">
        <f t="shared" si="0"/>
        <v>48.26</v>
      </c>
      <c r="E21" s="99">
        <f>E22+E24</f>
        <v>48.26</v>
      </c>
      <c r="F21" s="100">
        <f>F22+F24</f>
        <v>0</v>
      </c>
    </row>
    <row r="22" spans="1:6" s="71" customFormat="1" ht="18" customHeight="1">
      <c r="A22" s="90">
        <v>20805</v>
      </c>
      <c r="B22" s="91"/>
      <c r="C22" s="92" t="s">
        <v>96</v>
      </c>
      <c r="D22" s="88">
        <f t="shared" si="0"/>
        <v>48.26</v>
      </c>
      <c r="E22" s="99">
        <f t="shared" si="1"/>
        <v>48.26</v>
      </c>
      <c r="F22" s="100">
        <f t="shared" si="2"/>
        <v>0</v>
      </c>
    </row>
    <row r="23" spans="1:6" s="71" customFormat="1" ht="18" customHeight="1">
      <c r="A23" s="90">
        <v>2080501</v>
      </c>
      <c r="B23" s="91"/>
      <c r="C23" s="92" t="s">
        <v>97</v>
      </c>
      <c r="D23" s="88">
        <f t="shared" si="0"/>
        <v>48.26</v>
      </c>
      <c r="E23" s="97">
        <v>48.26</v>
      </c>
      <c r="F23" s="98"/>
    </row>
    <row r="24" spans="1:6" s="71" customFormat="1" ht="18" customHeight="1">
      <c r="A24" s="90">
        <v>20860</v>
      </c>
      <c r="B24" s="91"/>
      <c r="C24" s="92" t="s">
        <v>98</v>
      </c>
      <c r="D24" s="88">
        <f t="shared" si="0"/>
        <v>0</v>
      </c>
      <c r="E24" s="99">
        <f t="shared" si="1"/>
        <v>0</v>
      </c>
      <c r="F24" s="100">
        <f t="shared" si="2"/>
        <v>0</v>
      </c>
    </row>
    <row r="25" spans="1:6" s="71" customFormat="1" ht="18" customHeight="1">
      <c r="A25" s="90">
        <v>2086099</v>
      </c>
      <c r="B25" s="91"/>
      <c r="C25" s="92" t="s">
        <v>99</v>
      </c>
      <c r="D25" s="88">
        <f t="shared" si="0"/>
        <v>0</v>
      </c>
      <c r="E25" s="97"/>
      <c r="F25" s="98"/>
    </row>
    <row r="26" spans="1:6" s="71" customFormat="1" ht="18" customHeight="1">
      <c r="A26" s="90">
        <v>210</v>
      </c>
      <c r="B26" s="91"/>
      <c r="C26" s="92" t="s">
        <v>100</v>
      </c>
      <c r="D26" s="88">
        <f t="shared" si="0"/>
        <v>27.86</v>
      </c>
      <c r="E26" s="99">
        <f aca="true" t="shared" si="3" ref="E26:E29">E27</f>
        <v>27.86</v>
      </c>
      <c r="F26" s="100">
        <f aca="true" t="shared" si="4" ref="F26:F29">F27</f>
        <v>0</v>
      </c>
    </row>
    <row r="27" spans="1:6" s="71" customFormat="1" ht="18" customHeight="1">
      <c r="A27" s="90">
        <v>21005</v>
      </c>
      <c r="B27" s="91"/>
      <c r="C27" s="92" t="s">
        <v>101</v>
      </c>
      <c r="D27" s="88">
        <f t="shared" si="0"/>
        <v>27.86</v>
      </c>
      <c r="E27" s="99">
        <f t="shared" si="3"/>
        <v>27.86</v>
      </c>
      <c r="F27" s="100">
        <f t="shared" si="4"/>
        <v>0</v>
      </c>
    </row>
    <row r="28" spans="1:6" s="71" customFormat="1" ht="18" customHeight="1">
      <c r="A28" s="90">
        <v>2100501</v>
      </c>
      <c r="B28" s="91"/>
      <c r="C28" s="92" t="s">
        <v>102</v>
      </c>
      <c r="D28" s="88">
        <f t="shared" si="0"/>
        <v>27.86</v>
      </c>
      <c r="E28" s="97">
        <v>27.86</v>
      </c>
      <c r="F28" s="98"/>
    </row>
    <row r="29" spans="1:6" s="71" customFormat="1" ht="18" customHeight="1">
      <c r="A29" s="90">
        <v>221</v>
      </c>
      <c r="B29" s="91"/>
      <c r="C29" s="92" t="s">
        <v>103</v>
      </c>
      <c r="D29" s="88">
        <f t="shared" si="0"/>
        <v>49.239999999999995</v>
      </c>
      <c r="E29" s="99">
        <f t="shared" si="3"/>
        <v>49.239999999999995</v>
      </c>
      <c r="F29" s="100">
        <f t="shared" si="4"/>
        <v>0</v>
      </c>
    </row>
    <row r="30" spans="1:6" s="71" customFormat="1" ht="18" customHeight="1">
      <c r="A30" s="90">
        <v>22102</v>
      </c>
      <c r="B30" s="91"/>
      <c r="C30" s="92" t="s">
        <v>104</v>
      </c>
      <c r="D30" s="88">
        <f t="shared" si="0"/>
        <v>49.239999999999995</v>
      </c>
      <c r="E30" s="99">
        <f>E31+E32</f>
        <v>49.239999999999995</v>
      </c>
      <c r="F30" s="100">
        <f>F31+F32</f>
        <v>0</v>
      </c>
    </row>
    <row r="31" spans="1:6" s="71" customFormat="1" ht="18" customHeight="1">
      <c r="A31" s="90">
        <v>2210201</v>
      </c>
      <c r="B31" s="91"/>
      <c r="C31" s="92" t="s">
        <v>105</v>
      </c>
      <c r="D31" s="88">
        <f t="shared" si="0"/>
        <v>44.51</v>
      </c>
      <c r="E31" s="88">
        <v>44.51</v>
      </c>
      <c r="F31" s="89"/>
    </row>
    <row r="32" spans="1:6" s="71" customFormat="1" ht="18" customHeight="1">
      <c r="A32" s="90">
        <v>2210203</v>
      </c>
      <c r="B32" s="91"/>
      <c r="C32" s="92" t="s">
        <v>106</v>
      </c>
      <c r="D32" s="88">
        <f t="shared" si="0"/>
        <v>4.73</v>
      </c>
      <c r="E32" s="88">
        <v>4.73</v>
      </c>
      <c r="F32" s="89"/>
    </row>
    <row r="33" spans="1:6" s="71" customFormat="1" ht="18" customHeight="1">
      <c r="A33" s="90">
        <v>229</v>
      </c>
      <c r="B33" s="91"/>
      <c r="C33" s="92" t="s">
        <v>107</v>
      </c>
      <c r="D33" s="88">
        <f t="shared" si="0"/>
        <v>2.01</v>
      </c>
      <c r="E33" s="88">
        <f>E34</f>
        <v>2.01</v>
      </c>
      <c r="F33" s="89">
        <f>F34</f>
        <v>0</v>
      </c>
    </row>
    <row r="34" spans="1:6" s="71" customFormat="1" ht="18" customHeight="1">
      <c r="A34" s="90">
        <v>22999</v>
      </c>
      <c r="B34" s="91"/>
      <c r="C34" s="92" t="s">
        <v>107</v>
      </c>
      <c r="D34" s="88">
        <f t="shared" si="0"/>
        <v>2.01</v>
      </c>
      <c r="E34" s="88">
        <f>E35</f>
        <v>2.01</v>
      </c>
      <c r="F34" s="89">
        <f>F35</f>
        <v>0</v>
      </c>
    </row>
    <row r="35" spans="1:6" s="71" customFormat="1" ht="18" customHeight="1">
      <c r="A35" s="101">
        <v>2299901</v>
      </c>
      <c r="B35" s="102"/>
      <c r="C35" s="103" t="s">
        <v>108</v>
      </c>
      <c r="D35" s="104">
        <f t="shared" si="0"/>
        <v>2.01</v>
      </c>
      <c r="E35" s="104">
        <v>2.01</v>
      </c>
      <c r="F35" s="105"/>
    </row>
    <row r="36" spans="1:6" s="71" customFormat="1" ht="14.25">
      <c r="A36" s="106" t="s">
        <v>135</v>
      </c>
      <c r="B36" s="107"/>
      <c r="C36" s="107"/>
      <c r="D36" s="107"/>
      <c r="E36" s="107"/>
      <c r="F36" s="107"/>
    </row>
  </sheetData>
  <sheetProtection/>
  <mergeCells count="36">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F36"/>
    <mergeCell ref="C5:C7"/>
    <mergeCell ref="D4:D7"/>
    <mergeCell ref="E4:E7"/>
    <mergeCell ref="F4:F7"/>
    <mergeCell ref="A5:B7"/>
  </mergeCells>
  <printOptions horizontalCentered="1"/>
  <pageMargins left="0.35" right="0.35" top="0.79" bottom="0.79" header="0.51" footer="0.2"/>
  <pageSetup fitToHeight="1" fitToWidth="1" horizontalDpi="600" verticalDpi="600" orientation="portrait"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I9" sqref="I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136</v>
      </c>
      <c r="B1" s="6"/>
      <c r="C1" s="6"/>
      <c r="D1" s="6"/>
      <c r="E1" s="6"/>
      <c r="F1" s="6"/>
      <c r="G1" s="6"/>
      <c r="H1" s="6"/>
      <c r="I1" s="6"/>
    </row>
    <row r="2" spans="1:9" s="2" customFormat="1" ht="10.5" customHeight="1">
      <c r="A2" s="23"/>
      <c r="B2" s="23"/>
      <c r="C2" s="23"/>
      <c r="I2" s="7" t="s">
        <v>137</v>
      </c>
    </row>
    <row r="3" spans="1:9" s="2" customFormat="1" ht="15" customHeight="1">
      <c r="A3" s="8" t="s">
        <v>2</v>
      </c>
      <c r="B3" s="23"/>
      <c r="C3" s="23"/>
      <c r="D3" s="24"/>
      <c r="E3" s="24"/>
      <c r="F3" s="24"/>
      <c r="G3" s="24"/>
      <c r="H3" s="9"/>
      <c r="I3" s="7" t="s">
        <v>3</v>
      </c>
    </row>
    <row r="4" spans="1:9" s="3" customFormat="1" ht="20.25" customHeight="1">
      <c r="A4" s="25" t="s">
        <v>133</v>
      </c>
      <c r="B4" s="26"/>
      <c r="C4" s="26"/>
      <c r="D4" s="27" t="s">
        <v>138</v>
      </c>
      <c r="E4" s="28" t="s">
        <v>139</v>
      </c>
      <c r="F4" s="29" t="s">
        <v>140</v>
      </c>
      <c r="G4" s="30"/>
      <c r="H4" s="30"/>
      <c r="I4" s="60" t="s">
        <v>126</v>
      </c>
    </row>
    <row r="5" spans="1:9" s="3" customFormat="1" ht="27" customHeight="1">
      <c r="A5" s="31" t="s">
        <v>82</v>
      </c>
      <c r="B5" s="32"/>
      <c r="C5" s="32" t="s">
        <v>83</v>
      </c>
      <c r="D5" s="33"/>
      <c r="E5" s="34"/>
      <c r="F5" s="34" t="s">
        <v>141</v>
      </c>
      <c r="G5" s="34" t="s">
        <v>134</v>
      </c>
      <c r="H5" s="33" t="s">
        <v>113</v>
      </c>
      <c r="I5" s="61"/>
    </row>
    <row r="6" spans="1:9" s="3" customFormat="1" ht="18" customHeight="1">
      <c r="A6" s="31"/>
      <c r="B6" s="32"/>
      <c r="C6" s="32"/>
      <c r="D6" s="33"/>
      <c r="E6" s="34"/>
      <c r="F6" s="34"/>
      <c r="G6" s="34"/>
      <c r="H6" s="33"/>
      <c r="I6" s="61"/>
    </row>
    <row r="7" spans="1:9" s="3" customFormat="1" ht="22.5" customHeight="1">
      <c r="A7" s="31"/>
      <c r="B7" s="32"/>
      <c r="C7" s="32"/>
      <c r="D7" s="35"/>
      <c r="E7" s="36"/>
      <c r="F7" s="36"/>
      <c r="G7" s="36"/>
      <c r="H7" s="35"/>
      <c r="I7" s="62"/>
    </row>
    <row r="8" spans="1:9" s="3" customFormat="1" ht="22.5" customHeight="1">
      <c r="A8" s="37" t="s">
        <v>84</v>
      </c>
      <c r="B8" s="38"/>
      <c r="C8" s="39"/>
      <c r="D8" s="32">
        <v>1</v>
      </c>
      <c r="E8" s="32">
        <v>2</v>
      </c>
      <c r="F8" s="32">
        <v>3</v>
      </c>
      <c r="G8" s="32">
        <v>4</v>
      </c>
      <c r="H8" s="40">
        <v>5</v>
      </c>
      <c r="I8" s="63">
        <v>6</v>
      </c>
    </row>
    <row r="9" spans="1:9" s="3" customFormat="1" ht="22.5" customHeight="1">
      <c r="A9" s="41" t="s">
        <v>71</v>
      </c>
      <c r="B9" s="42"/>
      <c r="C9" s="43"/>
      <c r="D9" s="44">
        <v>0</v>
      </c>
      <c r="E9" s="44">
        <v>0</v>
      </c>
      <c r="F9" s="44">
        <v>0</v>
      </c>
      <c r="G9" s="44">
        <v>0</v>
      </c>
      <c r="H9" s="45">
        <v>0</v>
      </c>
      <c r="I9" s="64">
        <v>0</v>
      </c>
    </row>
    <row r="10" spans="1:9" s="4" customFormat="1" ht="22.5" customHeight="1">
      <c r="A10" s="31"/>
      <c r="B10" s="32"/>
      <c r="C10" s="46"/>
      <c r="D10" s="47"/>
      <c r="E10" s="47"/>
      <c r="F10" s="47"/>
      <c r="G10" s="48"/>
      <c r="H10" s="49"/>
      <c r="I10" s="65"/>
    </row>
    <row r="11" spans="1:9" s="4" customFormat="1" ht="22.5" customHeight="1">
      <c r="A11" s="31"/>
      <c r="B11" s="32"/>
      <c r="C11" s="50"/>
      <c r="D11" s="47"/>
      <c r="E11" s="47"/>
      <c r="F11" s="47"/>
      <c r="G11" s="47"/>
      <c r="H11" s="51"/>
      <c r="I11" s="65"/>
    </row>
    <row r="12" spans="1:9" s="4" customFormat="1" ht="22.5" customHeight="1">
      <c r="A12" s="31"/>
      <c r="B12" s="32"/>
      <c r="C12" s="46"/>
      <c r="D12" s="47"/>
      <c r="E12" s="47"/>
      <c r="F12" s="47"/>
      <c r="G12" s="47"/>
      <c r="H12" s="51"/>
      <c r="I12" s="65"/>
    </row>
    <row r="13" spans="1:9" s="4" customFormat="1" ht="22.5" customHeight="1">
      <c r="A13" s="31"/>
      <c r="B13" s="32"/>
      <c r="C13" s="50"/>
      <c r="D13" s="47"/>
      <c r="E13" s="47"/>
      <c r="F13" s="47"/>
      <c r="G13" s="47"/>
      <c r="H13" s="51"/>
      <c r="I13" s="65"/>
    </row>
    <row r="14" spans="1:9" s="4" customFormat="1" ht="22.5" customHeight="1">
      <c r="A14" s="31"/>
      <c r="B14" s="32"/>
      <c r="C14" s="50"/>
      <c r="D14" s="47"/>
      <c r="E14" s="47"/>
      <c r="F14" s="47"/>
      <c r="G14" s="47"/>
      <c r="H14" s="51"/>
      <c r="I14" s="65"/>
    </row>
    <row r="15" spans="1:9" s="4" customFormat="1" ht="22.5" customHeight="1">
      <c r="A15" s="52"/>
      <c r="B15" s="53"/>
      <c r="C15" s="54"/>
      <c r="D15" s="55"/>
      <c r="E15" s="55"/>
      <c r="F15" s="55"/>
      <c r="G15" s="55"/>
      <c r="H15" s="56"/>
      <c r="I15" s="66"/>
    </row>
    <row r="16" spans="1:9" s="5" customFormat="1" ht="32.25" customHeight="1">
      <c r="A16" s="57" t="s">
        <v>142</v>
      </c>
      <c r="B16" s="58"/>
      <c r="C16" s="58"/>
      <c r="D16" s="58"/>
      <c r="E16" s="58"/>
      <c r="F16" s="58"/>
      <c r="G16" s="58"/>
      <c r="H16" s="58"/>
      <c r="I16" s="58"/>
    </row>
    <row r="17" s="5" customFormat="1" ht="14.25">
      <c r="A17" s="59"/>
    </row>
    <row r="18" s="5" customFormat="1" ht="14.25">
      <c r="A18" s="59"/>
    </row>
    <row r="19" s="5" customFormat="1" ht="14.25">
      <c r="A19" s="59"/>
    </row>
    <row r="20" s="5" customFormat="1" ht="14.25">
      <c r="A20" s="59"/>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workbookViewId="0" topLeftCell="A1">
      <selection activeCell="A3" sqref="A3"/>
    </sheetView>
  </sheetViews>
  <sheetFormatPr defaultColWidth="9.00390625" defaultRowHeight="14.25"/>
  <cols>
    <col min="1" max="1" width="14.75390625" style="5" customWidth="1"/>
    <col min="2" max="2" width="13.25390625" style="5" customWidth="1"/>
    <col min="3" max="3" width="13.75390625" style="5" customWidth="1"/>
    <col min="4" max="4" width="14.25390625" style="5" customWidth="1"/>
    <col min="5" max="5" width="15.75390625" style="5" customWidth="1"/>
    <col min="6" max="6" width="14.50390625" style="5" customWidth="1"/>
    <col min="7" max="16384" width="9.00390625" style="5" customWidth="1"/>
  </cols>
  <sheetData>
    <row r="1" spans="1:6" s="1" customFormat="1" ht="30" customHeight="1">
      <c r="A1" s="6" t="s">
        <v>143</v>
      </c>
      <c r="B1" s="6"/>
      <c r="C1" s="6"/>
      <c r="D1" s="6"/>
      <c r="E1" s="6"/>
      <c r="F1" s="6"/>
    </row>
    <row r="2" s="2" customFormat="1" ht="10.5" customHeight="1">
      <c r="F2" s="7" t="s">
        <v>144</v>
      </c>
    </row>
    <row r="3" spans="1:6" s="2" customFormat="1" ht="15" customHeight="1">
      <c r="A3" s="8" t="s">
        <v>2</v>
      </c>
      <c r="B3" s="9"/>
      <c r="C3" s="9"/>
      <c r="D3" s="9"/>
      <c r="E3" s="9"/>
      <c r="F3" s="7" t="s">
        <v>3</v>
      </c>
    </row>
    <row r="4" spans="1:6" s="3" customFormat="1" ht="41.25" customHeight="1">
      <c r="A4" s="10" t="s">
        <v>71</v>
      </c>
      <c r="B4" s="11" t="s">
        <v>145</v>
      </c>
      <c r="C4" s="11" t="s">
        <v>146</v>
      </c>
      <c r="D4" s="11"/>
      <c r="E4" s="11"/>
      <c r="F4" s="12" t="s">
        <v>147</v>
      </c>
    </row>
    <row r="5" spans="1:6" s="3" customFormat="1" ht="39" customHeight="1">
      <c r="A5" s="13"/>
      <c r="B5" s="14"/>
      <c r="C5" s="14" t="s">
        <v>141</v>
      </c>
      <c r="D5" s="14" t="s">
        <v>148</v>
      </c>
      <c r="E5" s="14" t="s">
        <v>149</v>
      </c>
      <c r="F5" s="15"/>
    </row>
    <row r="6" spans="1:6" s="3" customFormat="1" ht="39" customHeight="1">
      <c r="A6" s="16">
        <v>1</v>
      </c>
      <c r="B6" s="17">
        <v>2</v>
      </c>
      <c r="C6" s="17">
        <v>3</v>
      </c>
      <c r="D6" s="17">
        <v>4</v>
      </c>
      <c r="E6" s="17">
        <v>5</v>
      </c>
      <c r="F6" s="18">
        <v>6</v>
      </c>
    </row>
    <row r="7" spans="1:6" s="4" customFormat="1" ht="60" customHeight="1">
      <c r="A7" s="19">
        <f>B7+C7+F7</f>
        <v>51.48</v>
      </c>
      <c r="B7" s="20">
        <v>0</v>
      </c>
      <c r="C7" s="20">
        <f>D7+E7</f>
        <v>35.91</v>
      </c>
      <c r="D7" s="20">
        <v>0</v>
      </c>
      <c r="E7" s="20">
        <v>35.91</v>
      </c>
      <c r="F7" s="21">
        <v>15.57</v>
      </c>
    </row>
    <row r="8" spans="1:6" s="5" customFormat="1" ht="45" customHeight="1">
      <c r="A8" s="22"/>
      <c r="B8" s="22"/>
      <c r="C8" s="22"/>
      <c r="D8" s="22"/>
      <c r="E8" s="22"/>
      <c r="F8" s="22"/>
    </row>
  </sheetData>
  <sheetProtection/>
  <mergeCells count="6">
    <mergeCell ref="A1:F1"/>
    <mergeCell ref="C4:E4"/>
    <mergeCell ref="A8:F8"/>
    <mergeCell ref="A4:A5"/>
    <mergeCell ref="B4:B5"/>
    <mergeCell ref="F4:F5"/>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陈雯海</cp:lastModifiedBy>
  <cp:lastPrinted>2015-09-23T01:20:39Z</cp:lastPrinted>
  <dcterms:created xsi:type="dcterms:W3CDTF">2011-12-26T04:36:18Z</dcterms:created>
  <dcterms:modified xsi:type="dcterms:W3CDTF">2016-08-03T04:03:06Z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