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E:\00 2021年-2022年-2023年项目评审\2025年-江海区-2025年市技改项目\"/>
    </mc:Choice>
  </mc:AlternateContent>
  <xr:revisionPtr revIDLastSave="0" documentId="13_ncr:1_{9580F2CF-23FF-4D58-83D6-F626FB7CDC7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24" i="1" l="1"/>
  <c r="V24" i="1"/>
  <c r="S24" i="1"/>
  <c r="O24" i="1"/>
  <c r="M24" i="1"/>
  <c r="K24" i="1"/>
  <c r="H24" i="1"/>
  <c r="U5" i="1"/>
  <c r="U24" i="1" s="1"/>
  <c r="T5" i="1"/>
  <c r="T24" i="1" s="1"/>
  <c r="P5" i="1"/>
  <c r="P24" i="1" s="1"/>
  <c r="N5" i="1"/>
  <c r="N24" i="1" s="1"/>
</calcChain>
</file>

<file path=xl/sharedStrings.xml><?xml version="1.0" encoding="utf-8"?>
<sst xmlns="http://schemas.openxmlformats.org/spreadsheetml/2006/main" count="103" uniqueCount="56">
  <si>
    <t>固定资产支出清单</t>
  </si>
  <si>
    <t>单位：万元</t>
  </si>
  <si>
    <t>序号</t>
  </si>
  <si>
    <t>设备名称</t>
  </si>
  <si>
    <t>型号</t>
  </si>
  <si>
    <t>设备商</t>
  </si>
  <si>
    <t>设备商注册地</t>
  </si>
  <si>
    <t>购置时间
（发票时间）</t>
  </si>
  <si>
    <t>合同日期</t>
  </si>
  <si>
    <t>数量</t>
  </si>
  <si>
    <t>合同号</t>
  </si>
  <si>
    <t>合同金额</t>
  </si>
  <si>
    <t>已开发票</t>
  </si>
  <si>
    <t>已付款凭证</t>
  </si>
  <si>
    <t>记账凭证号/转固定资产</t>
  </si>
  <si>
    <t>对应页码</t>
  </si>
  <si>
    <t>未付款
金额</t>
  </si>
  <si>
    <t>备注说明</t>
  </si>
  <si>
    <t>合同不含税金额</t>
  </si>
  <si>
    <t>合同含税金额</t>
  </si>
  <si>
    <t>发票编号</t>
  </si>
  <si>
    <t>发票不含税金额</t>
  </si>
  <si>
    <t>发票不含税合计金额</t>
  </si>
  <si>
    <t>发票含税金额</t>
  </si>
  <si>
    <t>发票含税合计金额</t>
  </si>
  <si>
    <t>付款凭证号</t>
  </si>
  <si>
    <t>付款时间</t>
  </si>
  <si>
    <t>付款金额</t>
  </si>
  <si>
    <t>付款合计
不含税金额</t>
  </si>
  <si>
    <t>付款合计
含税金额</t>
  </si>
  <si>
    <t>JM128-MK6</t>
  </si>
  <si>
    <t>CH2022/1307</t>
  </si>
  <si>
    <t>33893639</t>
  </si>
  <si>
    <t>2022.12.27转187</t>
  </si>
  <si>
    <t>24-108</t>
  </si>
  <si>
    <t>/</t>
  </si>
  <si>
    <t>JM168-MK6</t>
  </si>
  <si>
    <t>2022.12.9转13</t>
  </si>
  <si>
    <t>JM258-MK6</t>
  </si>
  <si>
    <t>33893640</t>
  </si>
  <si>
    <t>2023.7.20付135</t>
  </si>
  <si>
    <t>JM328-MK6</t>
  </si>
  <si>
    <t>33893642</t>
  </si>
  <si>
    <t>2023.4.4转32</t>
  </si>
  <si>
    <t>JM398-MK6</t>
  </si>
  <si>
    <t>33893643</t>
  </si>
  <si>
    <t>33893644</t>
  </si>
  <si>
    <t>33893645</t>
  </si>
  <si>
    <t>33893646</t>
  </si>
  <si>
    <t>33893647</t>
  </si>
  <si>
    <t>33893648</t>
  </si>
  <si>
    <t>33893649</t>
  </si>
  <si>
    <t>合计</t>
  </si>
  <si>
    <t>XXX有限公司</t>
    <phoneticPr fontId="9" type="noConversion"/>
  </si>
  <si>
    <t>XXXX</t>
    <phoneticPr fontId="9" type="noConversion"/>
  </si>
  <si>
    <t>XXX注塑机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</si>
</sst>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yyyy&quot;年&quot;m&quot;月&quot;d&quot;日&quot;;@"/>
    <numFmt numFmtId="179" formatCode="0.00_);\(0.00\)"/>
  </numFmts>
  <fonts count="10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6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10"/>
      <name val="宋体"/>
      <family val="3"/>
      <charset val="134"/>
    </font>
    <font>
      <sz val="10"/>
      <name val="宋体"/>
      <family val="3"/>
      <charset val="134"/>
      <scheme val="minor"/>
    </font>
    <font>
      <sz val="11"/>
      <color theme="1"/>
      <name val="微软雅黑"/>
      <family val="2"/>
      <charset val="134"/>
    </font>
    <font>
      <b/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8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78" fontId="5" fillId="0" borderId="3" xfId="1" applyNumberFormat="1" applyFont="1" applyBorder="1" applyAlignment="1">
      <alignment horizontal="center" vertical="center" wrapText="1"/>
    </xf>
    <xf numFmtId="31" fontId="4" fillId="0" borderId="3" xfId="0" applyNumberFormat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5" fillId="0" borderId="3" xfId="1" applyNumberFormat="1" applyFont="1" applyBorder="1" applyAlignment="1">
      <alignment horizontal="center" vertical="center" wrapText="1"/>
    </xf>
    <xf numFmtId="179" fontId="5" fillId="0" borderId="3" xfId="1" applyNumberFormat="1" applyFont="1" applyBorder="1" applyAlignment="1">
      <alignment horizontal="center" vertical="center" wrapText="1"/>
    </xf>
    <xf numFmtId="179" fontId="1" fillId="0" borderId="3" xfId="0" applyNumberFormat="1" applyFont="1" applyBorder="1" applyAlignment="1">
      <alignment horizontal="center" vertical="center" wrapText="1"/>
    </xf>
    <xf numFmtId="49" fontId="5" fillId="0" borderId="3" xfId="1" quotePrefix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 shrinkToFit="1"/>
    </xf>
    <xf numFmtId="0" fontId="5" fillId="0" borderId="4" xfId="1" applyFont="1" applyBorder="1" applyAlignment="1">
      <alignment horizontal="center" vertical="center" wrapText="1" shrinkToFi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1" fontId="4" fillId="0" borderId="3" xfId="0" applyNumberFormat="1" applyFont="1" applyBorder="1" applyAlignment="1">
      <alignment horizontal="center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31" fontId="4" fillId="0" borderId="4" xfId="0" applyNumberFormat="1" applyFont="1" applyBorder="1" applyAlignment="1">
      <alignment horizontal="center" vertical="center" wrapText="1"/>
    </xf>
    <xf numFmtId="31" fontId="4" fillId="0" borderId="2" xfId="0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179" fontId="1" fillId="0" borderId="1" xfId="0" applyNumberFormat="1" applyFont="1" applyBorder="1" applyAlignment="1">
      <alignment horizontal="center" vertical="center" wrapText="1"/>
    </xf>
    <xf numFmtId="179" fontId="1" fillId="0" borderId="4" xfId="0" applyNumberFormat="1" applyFont="1" applyBorder="1" applyAlignment="1">
      <alignment horizontal="center" vertical="center" wrapText="1"/>
    </xf>
    <xf numFmtId="179" fontId="1" fillId="0" borderId="2" xfId="0" applyNumberFormat="1" applyFont="1" applyBorder="1" applyAlignment="1">
      <alignment horizontal="center" vertical="center" wrapText="1"/>
    </xf>
    <xf numFmtId="179" fontId="5" fillId="0" borderId="1" xfId="1" applyNumberFormat="1" applyFont="1" applyBorder="1" applyAlignment="1">
      <alignment horizontal="center" vertical="center" wrapText="1"/>
    </xf>
    <xf numFmtId="179" fontId="5" fillId="0" borderId="4" xfId="1" applyNumberFormat="1" applyFont="1" applyBorder="1" applyAlignment="1">
      <alignment horizontal="center" vertical="center" wrapText="1"/>
    </xf>
    <xf numFmtId="179" fontId="5" fillId="0" borderId="2" xfId="1" applyNumberFormat="1" applyFont="1" applyBorder="1" applyAlignment="1">
      <alignment horizontal="center" vertical="center" wrapText="1"/>
    </xf>
    <xf numFmtId="179" fontId="4" fillId="0" borderId="1" xfId="0" applyNumberFormat="1" applyFont="1" applyBorder="1" applyAlignment="1">
      <alignment horizontal="center" vertical="center" wrapText="1"/>
    </xf>
    <xf numFmtId="179" fontId="4" fillId="0" borderId="4" xfId="0" applyNumberFormat="1" applyFont="1" applyBorder="1" applyAlignment="1">
      <alignment horizontal="center" vertical="center" wrapText="1"/>
    </xf>
    <xf numFmtId="179" fontId="4" fillId="0" borderId="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2">
    <cellStyle name="常规" xfId="0" builtinId="0"/>
    <cellStyle name="常规 6" xfId="1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24"/>
  <sheetViews>
    <sheetView tabSelected="1" zoomScale="85" zoomScaleNormal="85" workbookViewId="0">
      <pane ySplit="4" topLeftCell="A5" activePane="bottomLeft" state="frozen"/>
      <selection pane="bottomLeft" activeCell="V5" sqref="V5:V15"/>
    </sheetView>
  </sheetViews>
  <sheetFormatPr defaultColWidth="9" defaultRowHeight="13.5" x14ac:dyDescent="0.15"/>
  <cols>
    <col min="1" max="1" width="3.375" style="2" customWidth="1"/>
    <col min="2" max="2" width="9" style="2"/>
    <col min="3" max="3" width="9.75" style="2" customWidth="1"/>
    <col min="4" max="5" width="9" style="2"/>
    <col min="6" max="6" width="14.5" style="2" customWidth="1"/>
    <col min="7" max="7" width="13" style="2" customWidth="1"/>
    <col min="8" max="8" width="4.875" style="2" customWidth="1"/>
    <col min="9" max="9" width="6.875" style="2" customWidth="1"/>
    <col min="10" max="10" width="8.875" style="2" customWidth="1"/>
    <col min="11" max="11" width="7.375" style="2" customWidth="1"/>
    <col min="12" max="12" width="9" style="2"/>
    <col min="13" max="13" width="10.125" style="2"/>
    <col min="14" max="14" width="10.875" style="2" customWidth="1"/>
    <col min="15" max="15" width="7" style="2" customWidth="1"/>
    <col min="16" max="16" width="9" style="2"/>
    <col min="17" max="17" width="14.5" style="2" customWidth="1"/>
    <col min="18" max="18" width="12.75" style="2" customWidth="1"/>
    <col min="19" max="19" width="6.125" style="2" customWidth="1"/>
    <col min="20" max="20" width="11" style="2" customWidth="1"/>
    <col min="21" max="21" width="10.25" style="2" customWidth="1"/>
    <col min="22" max="22" width="12" style="2" customWidth="1"/>
    <col min="23" max="23" width="9.5" style="2" customWidth="1"/>
    <col min="24" max="24" width="7.25" style="2" customWidth="1"/>
    <col min="25" max="25" width="5.5" style="2" customWidth="1"/>
    <col min="26" max="16384" width="9" style="2"/>
  </cols>
  <sheetData>
    <row r="1" spans="1:25" ht="36" customHeight="1" x14ac:dyDescent="0.1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</row>
    <row r="2" spans="1:25" ht="26.1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5" t="s">
        <v>1</v>
      </c>
      <c r="V2" s="15"/>
      <c r="W2" s="15"/>
      <c r="X2" s="15"/>
      <c r="Y2" s="15"/>
    </row>
    <row r="3" spans="1:25" ht="32.1" customHeight="1" x14ac:dyDescent="0.15">
      <c r="A3" s="20" t="s">
        <v>2</v>
      </c>
      <c r="B3" s="20" t="s">
        <v>3</v>
      </c>
      <c r="C3" s="20" t="s">
        <v>4</v>
      </c>
      <c r="D3" s="20" t="s">
        <v>5</v>
      </c>
      <c r="E3" s="20" t="s">
        <v>6</v>
      </c>
      <c r="F3" s="20" t="s">
        <v>7</v>
      </c>
      <c r="G3" s="20" t="s">
        <v>8</v>
      </c>
      <c r="H3" s="20" t="s">
        <v>9</v>
      </c>
      <c r="I3" s="20" t="s">
        <v>10</v>
      </c>
      <c r="J3" s="16" t="s">
        <v>11</v>
      </c>
      <c r="K3" s="16"/>
      <c r="L3" s="16" t="s">
        <v>12</v>
      </c>
      <c r="M3" s="16"/>
      <c r="N3" s="16"/>
      <c r="O3" s="16"/>
      <c r="P3" s="16"/>
      <c r="Q3" s="16" t="s">
        <v>13</v>
      </c>
      <c r="R3" s="16"/>
      <c r="S3" s="16"/>
      <c r="T3" s="16"/>
      <c r="U3" s="16"/>
      <c r="V3" s="46" t="s">
        <v>14</v>
      </c>
      <c r="W3" s="46" t="s">
        <v>15</v>
      </c>
      <c r="X3" s="16" t="s">
        <v>16</v>
      </c>
      <c r="Y3" s="16" t="s">
        <v>17</v>
      </c>
    </row>
    <row r="4" spans="1:25" ht="44.1" customHeight="1" x14ac:dyDescent="0.15">
      <c r="A4" s="21"/>
      <c r="B4" s="21"/>
      <c r="C4" s="21"/>
      <c r="D4" s="21"/>
      <c r="E4" s="21"/>
      <c r="F4" s="21"/>
      <c r="G4" s="21"/>
      <c r="H4" s="21"/>
      <c r="I4" s="21"/>
      <c r="J4" s="9" t="s">
        <v>18</v>
      </c>
      <c r="K4" s="9" t="s">
        <v>19</v>
      </c>
      <c r="L4" s="9" t="s">
        <v>20</v>
      </c>
      <c r="M4" s="9" t="s">
        <v>21</v>
      </c>
      <c r="N4" s="9" t="s">
        <v>22</v>
      </c>
      <c r="O4" s="9" t="s">
        <v>23</v>
      </c>
      <c r="P4" s="9" t="s">
        <v>24</v>
      </c>
      <c r="Q4" s="9" t="s">
        <v>25</v>
      </c>
      <c r="R4" s="9" t="s">
        <v>26</v>
      </c>
      <c r="S4" s="9" t="s">
        <v>27</v>
      </c>
      <c r="T4" s="9" t="s">
        <v>28</v>
      </c>
      <c r="U4" s="9" t="s">
        <v>29</v>
      </c>
      <c r="V4" s="47"/>
      <c r="W4" s="47"/>
      <c r="X4" s="16"/>
      <c r="Y4" s="16"/>
    </row>
    <row r="5" spans="1:25" s="1" customFormat="1" ht="20.100000000000001" customHeight="1" x14ac:dyDescent="0.15">
      <c r="A5" s="4">
        <v>1</v>
      </c>
      <c r="B5" s="4" t="s">
        <v>55</v>
      </c>
      <c r="C5" s="4" t="s">
        <v>30</v>
      </c>
      <c r="D5" s="24" t="s">
        <v>53</v>
      </c>
      <c r="E5" s="28" t="s">
        <v>54</v>
      </c>
      <c r="F5" s="6">
        <v>44918</v>
      </c>
      <c r="G5" s="31">
        <v>44898</v>
      </c>
      <c r="H5" s="8">
        <v>1</v>
      </c>
      <c r="I5" s="24" t="s">
        <v>31</v>
      </c>
      <c r="J5" s="28">
        <v>695.58</v>
      </c>
      <c r="K5" s="24">
        <v>786</v>
      </c>
      <c r="L5" s="13" t="s">
        <v>32</v>
      </c>
      <c r="M5" s="11">
        <v>11.415929</v>
      </c>
      <c r="N5" s="40">
        <f>SUM(M5:M15)</f>
        <v>695.57522099999994</v>
      </c>
      <c r="O5" s="5">
        <v>12.9</v>
      </c>
      <c r="P5" s="28">
        <f>SUM(O5:O15)</f>
        <v>786</v>
      </c>
      <c r="Q5" s="4" t="s">
        <v>33</v>
      </c>
      <c r="R5" s="7">
        <v>44921</v>
      </c>
      <c r="S5" s="5">
        <v>500</v>
      </c>
      <c r="T5" s="37">
        <f>N5</f>
        <v>695.57522099999994</v>
      </c>
      <c r="U5" s="28">
        <f>SUM(S5:S8)</f>
        <v>786</v>
      </c>
      <c r="V5" s="25" t="s">
        <v>33</v>
      </c>
      <c r="W5" s="28" t="s">
        <v>34</v>
      </c>
      <c r="X5" s="28">
        <v>0</v>
      </c>
      <c r="Y5" s="28" t="s">
        <v>35</v>
      </c>
    </row>
    <row r="6" spans="1:25" s="1" customFormat="1" ht="20.100000000000001" customHeight="1" x14ac:dyDescent="0.15">
      <c r="A6" s="4">
        <v>2</v>
      </c>
      <c r="B6" s="4" t="s">
        <v>55</v>
      </c>
      <c r="C6" s="4" t="s">
        <v>36</v>
      </c>
      <c r="D6" s="24"/>
      <c r="E6" s="29"/>
      <c r="F6" s="6">
        <v>44918</v>
      </c>
      <c r="G6" s="31"/>
      <c r="H6" s="8">
        <v>4</v>
      </c>
      <c r="I6" s="24"/>
      <c r="J6" s="29"/>
      <c r="K6" s="24"/>
      <c r="L6" s="13" t="s">
        <v>32</v>
      </c>
      <c r="M6" s="11">
        <v>53.097344999999997</v>
      </c>
      <c r="N6" s="41"/>
      <c r="O6" s="5">
        <v>60</v>
      </c>
      <c r="P6" s="29"/>
      <c r="Q6" s="4" t="s">
        <v>37</v>
      </c>
      <c r="R6" s="7">
        <v>44903</v>
      </c>
      <c r="S6" s="5">
        <v>100</v>
      </c>
      <c r="T6" s="38"/>
      <c r="U6" s="29"/>
      <c r="V6" s="26"/>
      <c r="W6" s="29"/>
      <c r="X6" s="29"/>
      <c r="Y6" s="29"/>
    </row>
    <row r="7" spans="1:25" s="1" customFormat="1" ht="20.100000000000001" customHeight="1" x14ac:dyDescent="0.15">
      <c r="A7" s="4">
        <v>3</v>
      </c>
      <c r="B7" s="4" t="s">
        <v>55</v>
      </c>
      <c r="C7" s="4" t="s">
        <v>38</v>
      </c>
      <c r="D7" s="24"/>
      <c r="E7" s="29"/>
      <c r="F7" s="6">
        <v>44918</v>
      </c>
      <c r="G7" s="31"/>
      <c r="H7" s="8">
        <v>3</v>
      </c>
      <c r="I7" s="24"/>
      <c r="J7" s="29"/>
      <c r="K7" s="24"/>
      <c r="L7" s="13" t="s">
        <v>39</v>
      </c>
      <c r="M7" s="11">
        <v>55.221238999999997</v>
      </c>
      <c r="N7" s="41"/>
      <c r="O7" s="5">
        <v>62.4</v>
      </c>
      <c r="P7" s="29"/>
      <c r="Q7" s="4" t="s">
        <v>40</v>
      </c>
      <c r="R7" s="7">
        <v>45127</v>
      </c>
      <c r="S7" s="5">
        <v>86</v>
      </c>
      <c r="T7" s="38"/>
      <c r="U7" s="29"/>
      <c r="V7" s="26"/>
      <c r="W7" s="29"/>
      <c r="X7" s="29"/>
      <c r="Y7" s="29"/>
    </row>
    <row r="8" spans="1:25" s="1" customFormat="1" ht="20.100000000000001" customHeight="1" x14ac:dyDescent="0.15">
      <c r="A8" s="4">
        <v>4</v>
      </c>
      <c r="B8" s="4" t="s">
        <v>55</v>
      </c>
      <c r="C8" s="4" t="s">
        <v>41</v>
      </c>
      <c r="D8" s="24"/>
      <c r="E8" s="29"/>
      <c r="F8" s="6">
        <v>44918</v>
      </c>
      <c r="G8" s="31"/>
      <c r="H8" s="8">
        <v>4</v>
      </c>
      <c r="I8" s="24"/>
      <c r="J8" s="29"/>
      <c r="K8" s="24"/>
      <c r="L8" s="13" t="s">
        <v>42</v>
      </c>
      <c r="M8" s="11">
        <v>95.221238999999997</v>
      </c>
      <c r="N8" s="41"/>
      <c r="O8" s="5">
        <v>107.6</v>
      </c>
      <c r="P8" s="29"/>
      <c r="Q8" s="4" t="s">
        <v>43</v>
      </c>
      <c r="R8" s="7">
        <v>45016</v>
      </c>
      <c r="S8" s="5">
        <v>100</v>
      </c>
      <c r="T8" s="39"/>
      <c r="U8" s="30"/>
      <c r="V8" s="26"/>
      <c r="W8" s="29"/>
      <c r="X8" s="29"/>
      <c r="Y8" s="29"/>
    </row>
    <row r="9" spans="1:25" s="1" customFormat="1" ht="20.100000000000001" customHeight="1" x14ac:dyDescent="0.15">
      <c r="A9" s="4">
        <v>5</v>
      </c>
      <c r="B9" s="4" t="s">
        <v>55</v>
      </c>
      <c r="C9" s="4" t="s">
        <v>44</v>
      </c>
      <c r="D9" s="24"/>
      <c r="E9" s="29"/>
      <c r="F9" s="6">
        <v>44918</v>
      </c>
      <c r="G9" s="31"/>
      <c r="H9" s="8">
        <v>2</v>
      </c>
      <c r="I9" s="24"/>
      <c r="J9" s="29"/>
      <c r="K9" s="24"/>
      <c r="L9" s="13" t="s">
        <v>45</v>
      </c>
      <c r="M9" s="11">
        <v>58.053097000000001</v>
      </c>
      <c r="N9" s="41"/>
      <c r="O9" s="5">
        <v>65.599999999999994</v>
      </c>
      <c r="P9" s="29"/>
      <c r="Q9" s="4" t="s">
        <v>35</v>
      </c>
      <c r="R9" s="4" t="s">
        <v>35</v>
      </c>
      <c r="S9" s="4" t="s">
        <v>35</v>
      </c>
      <c r="T9" s="12" t="s">
        <v>35</v>
      </c>
      <c r="U9" s="4" t="s">
        <v>35</v>
      </c>
      <c r="V9" s="26"/>
      <c r="W9" s="29"/>
      <c r="X9" s="29"/>
      <c r="Y9" s="29"/>
    </row>
    <row r="10" spans="1:25" s="1" customFormat="1" ht="20.100000000000001" customHeight="1" x14ac:dyDescent="0.15">
      <c r="A10" s="4">
        <v>6</v>
      </c>
      <c r="B10" s="4"/>
      <c r="C10" s="4"/>
      <c r="D10" s="24"/>
      <c r="E10" s="29"/>
      <c r="F10" s="6"/>
      <c r="G10" s="31"/>
      <c r="H10" s="8">
        <v>2</v>
      </c>
      <c r="I10" s="24"/>
      <c r="J10" s="29"/>
      <c r="K10" s="24"/>
      <c r="L10" s="13" t="s">
        <v>46</v>
      </c>
      <c r="M10" s="11">
        <v>58.053097000000001</v>
      </c>
      <c r="N10" s="41"/>
      <c r="O10" s="5">
        <v>65.599999999999994</v>
      </c>
      <c r="P10" s="29"/>
      <c r="Q10" s="4" t="s">
        <v>35</v>
      </c>
      <c r="R10" s="4" t="s">
        <v>35</v>
      </c>
      <c r="S10" s="4" t="s">
        <v>35</v>
      </c>
      <c r="T10" s="12" t="s">
        <v>35</v>
      </c>
      <c r="U10" s="4" t="s">
        <v>35</v>
      </c>
      <c r="V10" s="26"/>
      <c r="W10" s="29"/>
      <c r="X10" s="29"/>
      <c r="Y10" s="29"/>
    </row>
    <row r="11" spans="1:25" s="1" customFormat="1" ht="20.100000000000001" customHeight="1" x14ac:dyDescent="0.15">
      <c r="A11" s="4">
        <v>7</v>
      </c>
      <c r="B11" s="4"/>
      <c r="C11" s="4"/>
      <c r="D11" s="24"/>
      <c r="E11" s="29"/>
      <c r="F11" s="6"/>
      <c r="G11" s="31"/>
      <c r="H11" s="8">
        <v>2</v>
      </c>
      <c r="I11" s="24"/>
      <c r="J11" s="29"/>
      <c r="K11" s="24"/>
      <c r="L11" s="13" t="s">
        <v>47</v>
      </c>
      <c r="M11" s="11">
        <v>72.743363000000002</v>
      </c>
      <c r="N11" s="41"/>
      <c r="O11" s="5">
        <v>82.2</v>
      </c>
      <c r="P11" s="29"/>
      <c r="Q11" s="4" t="s">
        <v>35</v>
      </c>
      <c r="R11" s="4" t="s">
        <v>35</v>
      </c>
      <c r="S11" s="4" t="s">
        <v>35</v>
      </c>
      <c r="T11" s="12" t="s">
        <v>35</v>
      </c>
      <c r="U11" s="4" t="s">
        <v>35</v>
      </c>
      <c r="V11" s="26"/>
      <c r="W11" s="29"/>
      <c r="X11" s="29"/>
      <c r="Y11" s="29"/>
    </row>
    <row r="12" spans="1:25" s="1" customFormat="1" ht="20.100000000000001" customHeight="1" x14ac:dyDescent="0.15">
      <c r="A12" s="4">
        <v>8</v>
      </c>
      <c r="B12" s="4"/>
      <c r="C12" s="4"/>
      <c r="D12" s="24"/>
      <c r="E12" s="29"/>
      <c r="F12" s="6"/>
      <c r="G12" s="31"/>
      <c r="H12" s="8">
        <v>2</v>
      </c>
      <c r="I12" s="24"/>
      <c r="J12" s="29"/>
      <c r="K12" s="24"/>
      <c r="L12" s="13" t="s">
        <v>48</v>
      </c>
      <c r="M12" s="11">
        <v>81.415929000000006</v>
      </c>
      <c r="N12" s="41"/>
      <c r="O12" s="5">
        <v>92</v>
      </c>
      <c r="P12" s="29"/>
      <c r="Q12" s="4" t="s">
        <v>35</v>
      </c>
      <c r="R12" s="4" t="s">
        <v>35</v>
      </c>
      <c r="S12" s="4" t="s">
        <v>35</v>
      </c>
      <c r="T12" s="12" t="s">
        <v>35</v>
      </c>
      <c r="U12" s="4" t="s">
        <v>35</v>
      </c>
      <c r="V12" s="26"/>
      <c r="W12" s="29"/>
      <c r="X12" s="29"/>
      <c r="Y12" s="29"/>
    </row>
    <row r="13" spans="1:25" s="1" customFormat="1" ht="20.100000000000001" customHeight="1" x14ac:dyDescent="0.15">
      <c r="A13" s="4">
        <v>9</v>
      </c>
      <c r="B13" s="4"/>
      <c r="C13" s="4"/>
      <c r="D13" s="24"/>
      <c r="E13" s="29"/>
      <c r="F13" s="6"/>
      <c r="G13" s="31"/>
      <c r="H13" s="8">
        <v>1</v>
      </c>
      <c r="I13" s="24"/>
      <c r="J13" s="29"/>
      <c r="K13" s="24"/>
      <c r="L13" s="13" t="s">
        <v>49</v>
      </c>
      <c r="M13" s="11">
        <v>40.707965000000002</v>
      </c>
      <c r="N13" s="41"/>
      <c r="O13" s="5">
        <v>46</v>
      </c>
      <c r="P13" s="29"/>
      <c r="Q13" s="4" t="s">
        <v>35</v>
      </c>
      <c r="R13" s="4" t="s">
        <v>35</v>
      </c>
      <c r="S13" s="4" t="s">
        <v>35</v>
      </c>
      <c r="T13" s="12" t="s">
        <v>35</v>
      </c>
      <c r="U13" s="4" t="s">
        <v>35</v>
      </c>
      <c r="V13" s="26"/>
      <c r="W13" s="29"/>
      <c r="X13" s="29"/>
      <c r="Y13" s="29"/>
    </row>
    <row r="14" spans="1:25" s="1" customFormat="1" ht="20.100000000000001" customHeight="1" x14ac:dyDescent="0.15">
      <c r="A14" s="4">
        <v>10</v>
      </c>
      <c r="B14" s="4"/>
      <c r="C14" s="4"/>
      <c r="D14" s="24"/>
      <c r="E14" s="29"/>
      <c r="F14" s="6"/>
      <c r="G14" s="31"/>
      <c r="H14" s="8">
        <v>1</v>
      </c>
      <c r="I14" s="24"/>
      <c r="J14" s="29"/>
      <c r="K14" s="24"/>
      <c r="L14" s="13" t="s">
        <v>50</v>
      </c>
      <c r="M14" s="11">
        <v>76.725663999999995</v>
      </c>
      <c r="N14" s="41"/>
      <c r="O14" s="5">
        <v>86.7</v>
      </c>
      <c r="P14" s="29"/>
      <c r="Q14" s="4" t="s">
        <v>35</v>
      </c>
      <c r="R14" s="4" t="s">
        <v>35</v>
      </c>
      <c r="S14" s="4" t="s">
        <v>35</v>
      </c>
      <c r="T14" s="12" t="s">
        <v>35</v>
      </c>
      <c r="U14" s="4" t="s">
        <v>35</v>
      </c>
      <c r="V14" s="26"/>
      <c r="W14" s="29"/>
      <c r="X14" s="29"/>
      <c r="Y14" s="29"/>
    </row>
    <row r="15" spans="1:25" s="1" customFormat="1" ht="20.100000000000001" customHeight="1" x14ac:dyDescent="0.15">
      <c r="A15" s="4">
        <v>11</v>
      </c>
      <c r="B15" s="4"/>
      <c r="C15" s="4"/>
      <c r="D15" s="24"/>
      <c r="E15" s="30"/>
      <c r="F15" s="6"/>
      <c r="G15" s="31"/>
      <c r="H15" s="8">
        <v>1</v>
      </c>
      <c r="I15" s="24"/>
      <c r="J15" s="30"/>
      <c r="K15" s="24"/>
      <c r="L15" s="13" t="s">
        <v>51</v>
      </c>
      <c r="M15" s="11">
        <v>92.920354000000003</v>
      </c>
      <c r="N15" s="42"/>
      <c r="O15" s="5">
        <v>105</v>
      </c>
      <c r="P15" s="30"/>
      <c r="Q15" s="4" t="s">
        <v>35</v>
      </c>
      <c r="R15" s="4" t="s">
        <v>35</v>
      </c>
      <c r="S15" s="4" t="s">
        <v>35</v>
      </c>
      <c r="T15" s="12" t="s">
        <v>35</v>
      </c>
      <c r="U15" s="4" t="s">
        <v>35</v>
      </c>
      <c r="V15" s="27"/>
      <c r="W15" s="30"/>
      <c r="X15" s="30"/>
      <c r="Y15" s="30"/>
    </row>
    <row r="16" spans="1:25" s="1" customFormat="1" ht="39" customHeight="1" x14ac:dyDescent="0.15">
      <c r="A16" s="4"/>
      <c r="B16" s="22"/>
      <c r="C16" s="22"/>
      <c r="D16" s="25"/>
      <c r="E16" s="28"/>
      <c r="F16" s="6"/>
      <c r="G16" s="32"/>
      <c r="H16" s="35"/>
      <c r="I16" s="25"/>
      <c r="J16" s="37"/>
      <c r="K16" s="25"/>
      <c r="L16" s="10"/>
      <c r="M16" s="11"/>
      <c r="N16" s="43"/>
      <c r="O16" s="8"/>
      <c r="P16" s="25"/>
      <c r="Q16" s="24"/>
      <c r="R16" s="7"/>
      <c r="S16" s="5"/>
      <c r="T16" s="37"/>
      <c r="U16" s="28"/>
      <c r="V16" s="26"/>
      <c r="W16" s="28"/>
      <c r="X16" s="28"/>
      <c r="Y16" s="28"/>
    </row>
    <row r="17" spans="1:25" s="1" customFormat="1" ht="39" customHeight="1" x14ac:dyDescent="0.15">
      <c r="A17" s="4"/>
      <c r="B17" s="23"/>
      <c r="C17" s="23"/>
      <c r="D17" s="26"/>
      <c r="E17" s="29"/>
      <c r="F17" s="6"/>
      <c r="G17" s="33"/>
      <c r="H17" s="36"/>
      <c r="I17" s="26"/>
      <c r="J17" s="38"/>
      <c r="K17" s="26"/>
      <c r="L17" s="10"/>
      <c r="M17" s="11"/>
      <c r="N17" s="44"/>
      <c r="O17" s="8"/>
      <c r="P17" s="26"/>
      <c r="Q17" s="24"/>
      <c r="R17" s="7"/>
      <c r="S17" s="5"/>
      <c r="T17" s="38"/>
      <c r="U17" s="29"/>
      <c r="V17" s="26"/>
      <c r="W17" s="29"/>
      <c r="X17" s="29"/>
      <c r="Y17" s="29"/>
    </row>
    <row r="18" spans="1:25" s="1" customFormat="1" ht="39" customHeight="1" x14ac:dyDescent="0.15">
      <c r="A18" s="4"/>
      <c r="B18" s="22"/>
      <c r="C18" s="22"/>
      <c r="D18" s="26"/>
      <c r="E18" s="29"/>
      <c r="F18" s="6"/>
      <c r="G18" s="33"/>
      <c r="H18" s="35"/>
      <c r="I18" s="26"/>
      <c r="J18" s="38"/>
      <c r="K18" s="26"/>
      <c r="L18" s="10"/>
      <c r="M18" s="11"/>
      <c r="N18" s="44"/>
      <c r="O18" s="8"/>
      <c r="P18" s="26"/>
      <c r="Q18" s="24"/>
      <c r="R18" s="7"/>
      <c r="S18" s="5"/>
      <c r="T18" s="38"/>
      <c r="U18" s="29"/>
      <c r="V18" s="26"/>
      <c r="W18" s="29"/>
      <c r="X18" s="29"/>
      <c r="Y18" s="29"/>
    </row>
    <row r="19" spans="1:25" s="1" customFormat="1" ht="39" customHeight="1" x14ac:dyDescent="0.15">
      <c r="A19" s="4"/>
      <c r="B19" s="23"/>
      <c r="C19" s="23"/>
      <c r="D19" s="26"/>
      <c r="E19" s="29"/>
      <c r="F19" s="6"/>
      <c r="G19" s="33"/>
      <c r="H19" s="36"/>
      <c r="I19" s="26"/>
      <c r="J19" s="38"/>
      <c r="K19" s="26"/>
      <c r="L19" s="10"/>
      <c r="M19" s="11"/>
      <c r="N19" s="44"/>
      <c r="O19" s="8"/>
      <c r="P19" s="26"/>
      <c r="Q19" s="5"/>
      <c r="R19" s="7"/>
      <c r="S19" s="5"/>
      <c r="T19" s="38"/>
      <c r="U19" s="29"/>
      <c r="V19" s="26"/>
      <c r="W19" s="29"/>
      <c r="X19" s="29"/>
      <c r="Y19" s="29"/>
    </row>
    <row r="20" spans="1:25" s="1" customFormat="1" ht="39" customHeight="1" x14ac:dyDescent="0.15">
      <c r="A20" s="4"/>
      <c r="B20" s="22"/>
      <c r="C20" s="22"/>
      <c r="D20" s="26"/>
      <c r="E20" s="29"/>
      <c r="F20" s="6"/>
      <c r="G20" s="33"/>
      <c r="H20" s="35"/>
      <c r="I20" s="26"/>
      <c r="J20" s="38"/>
      <c r="K20" s="26"/>
      <c r="L20" s="10"/>
      <c r="M20" s="11"/>
      <c r="N20" s="44"/>
      <c r="O20" s="8"/>
      <c r="P20" s="26"/>
      <c r="Q20" s="5"/>
      <c r="R20" s="7"/>
      <c r="S20" s="5"/>
      <c r="T20" s="38"/>
      <c r="U20" s="29"/>
      <c r="V20" s="26"/>
      <c r="W20" s="29"/>
      <c r="X20" s="29"/>
      <c r="Y20" s="29"/>
    </row>
    <row r="21" spans="1:25" s="1" customFormat="1" ht="39" customHeight="1" x14ac:dyDescent="0.15">
      <c r="A21" s="4"/>
      <c r="B21" s="23"/>
      <c r="C21" s="23"/>
      <c r="D21" s="26"/>
      <c r="E21" s="29"/>
      <c r="F21" s="6"/>
      <c r="G21" s="33"/>
      <c r="H21" s="36"/>
      <c r="I21" s="26"/>
      <c r="J21" s="38"/>
      <c r="K21" s="26"/>
      <c r="L21" s="10"/>
      <c r="M21" s="11"/>
      <c r="N21" s="44"/>
      <c r="O21" s="8"/>
      <c r="P21" s="26"/>
      <c r="Q21" s="5"/>
      <c r="R21" s="7"/>
      <c r="S21" s="5"/>
      <c r="T21" s="39"/>
      <c r="U21" s="30"/>
      <c r="V21" s="26"/>
      <c r="W21" s="29"/>
      <c r="X21" s="29"/>
      <c r="Y21" s="29"/>
    </row>
    <row r="22" spans="1:25" s="1" customFormat="1" ht="39" customHeight="1" x14ac:dyDescent="0.15">
      <c r="A22" s="4"/>
      <c r="B22" s="22"/>
      <c r="C22" s="22"/>
      <c r="D22" s="26"/>
      <c r="E22" s="29"/>
      <c r="F22" s="6"/>
      <c r="G22" s="33"/>
      <c r="H22" s="35"/>
      <c r="I22" s="26"/>
      <c r="J22" s="38"/>
      <c r="K22" s="26"/>
      <c r="L22" s="10"/>
      <c r="M22" s="11"/>
      <c r="N22" s="44"/>
      <c r="O22" s="8"/>
      <c r="P22" s="26"/>
      <c r="Q22" s="4"/>
      <c r="R22" s="4"/>
      <c r="S22" s="4"/>
      <c r="T22" s="12"/>
      <c r="U22" s="4"/>
      <c r="V22" s="26"/>
      <c r="W22" s="29"/>
      <c r="X22" s="29"/>
      <c r="Y22" s="29"/>
    </row>
    <row r="23" spans="1:25" s="1" customFormat="1" ht="39" customHeight="1" x14ac:dyDescent="0.15">
      <c r="A23" s="4"/>
      <c r="B23" s="23"/>
      <c r="C23" s="23"/>
      <c r="D23" s="27"/>
      <c r="E23" s="30"/>
      <c r="F23" s="6"/>
      <c r="G23" s="34"/>
      <c r="H23" s="36"/>
      <c r="I23" s="27"/>
      <c r="J23" s="39"/>
      <c r="K23" s="27"/>
      <c r="L23" s="10"/>
      <c r="M23" s="11"/>
      <c r="N23" s="45"/>
      <c r="O23" s="8"/>
      <c r="P23" s="27"/>
      <c r="Q23" s="4"/>
      <c r="R23" s="4"/>
      <c r="S23" s="4"/>
      <c r="T23" s="12"/>
      <c r="U23" s="4"/>
      <c r="V23" s="27"/>
      <c r="W23" s="30"/>
      <c r="X23" s="30"/>
      <c r="Y23" s="30"/>
    </row>
    <row r="24" spans="1:25" s="1" customFormat="1" ht="20.100000000000001" customHeight="1" x14ac:dyDescent="0.15">
      <c r="A24" s="17" t="s">
        <v>52</v>
      </c>
      <c r="B24" s="18"/>
      <c r="C24" s="18"/>
      <c r="D24" s="18"/>
      <c r="E24" s="18"/>
      <c r="F24" s="18"/>
      <c r="G24" s="19"/>
      <c r="H24" s="4">
        <f>SUM(H5:H23)</f>
        <v>23</v>
      </c>
      <c r="I24" s="4" t="s">
        <v>35</v>
      </c>
      <c r="J24" s="4">
        <v>746.66</v>
      </c>
      <c r="K24" s="4">
        <f>SUM(K5:K23)</f>
        <v>786</v>
      </c>
      <c r="L24" s="4" t="s">
        <v>35</v>
      </c>
      <c r="M24" s="12">
        <f>SUM(M5:M23)</f>
        <v>695.57522099999994</v>
      </c>
      <c r="N24" s="12">
        <f>SUM(N5:N23)</f>
        <v>695.57522099999994</v>
      </c>
      <c r="O24" s="4">
        <f>SUM(O5:O23)</f>
        <v>786</v>
      </c>
      <c r="P24" s="4">
        <f>SUM(P5:P23)</f>
        <v>786</v>
      </c>
      <c r="Q24" s="4" t="s">
        <v>35</v>
      </c>
      <c r="R24" s="4" t="s">
        <v>35</v>
      </c>
      <c r="S24" s="4">
        <f>SUM(S5:S23)</f>
        <v>786</v>
      </c>
      <c r="T24" s="12">
        <f>SUM(T5:T23)</f>
        <v>695.57522099999994</v>
      </c>
      <c r="U24" s="4">
        <f>SUM(U5:U23)</f>
        <v>786</v>
      </c>
      <c r="V24" s="4">
        <f>SUM(V5:V23)</f>
        <v>0</v>
      </c>
      <c r="W24" s="4" t="s">
        <v>35</v>
      </c>
      <c r="X24" s="4">
        <f>SUM(X5:X23)</f>
        <v>0</v>
      </c>
      <c r="Y24" s="4" t="s">
        <v>35</v>
      </c>
    </row>
  </sheetData>
  <mergeCells count="60">
    <mergeCell ref="Y5:Y15"/>
    <mergeCell ref="Y16:Y23"/>
    <mergeCell ref="W5:W15"/>
    <mergeCell ref="W16:W23"/>
    <mergeCell ref="X3:X4"/>
    <mergeCell ref="X5:X15"/>
    <mergeCell ref="X16:X23"/>
    <mergeCell ref="U5:U8"/>
    <mergeCell ref="U16:U21"/>
    <mergeCell ref="V3:V4"/>
    <mergeCell ref="V5:V15"/>
    <mergeCell ref="V16:V23"/>
    <mergeCell ref="P5:P15"/>
    <mergeCell ref="P16:P23"/>
    <mergeCell ref="Q16:Q18"/>
    <mergeCell ref="T5:T8"/>
    <mergeCell ref="T16:T21"/>
    <mergeCell ref="J5:J15"/>
    <mergeCell ref="J16:J23"/>
    <mergeCell ref="K5:K15"/>
    <mergeCell ref="K16:K23"/>
    <mergeCell ref="N5:N15"/>
    <mergeCell ref="N16:N23"/>
    <mergeCell ref="H16:H17"/>
    <mergeCell ref="H18:H19"/>
    <mergeCell ref="H20:H21"/>
    <mergeCell ref="H22:H23"/>
    <mergeCell ref="I3:I4"/>
    <mergeCell ref="I5:I15"/>
    <mergeCell ref="I16:I23"/>
    <mergeCell ref="E5:E15"/>
    <mergeCell ref="E16:E23"/>
    <mergeCell ref="F3:F4"/>
    <mergeCell ref="G3:G4"/>
    <mergeCell ref="G5:G15"/>
    <mergeCell ref="G16:G23"/>
    <mergeCell ref="A24:G24"/>
    <mergeCell ref="A3:A4"/>
    <mergeCell ref="B3:B4"/>
    <mergeCell ref="B16:B17"/>
    <mergeCell ref="B18:B19"/>
    <mergeCell ref="B20:B21"/>
    <mergeCell ref="B22:B23"/>
    <mergeCell ref="C3:C4"/>
    <mergeCell ref="C16:C17"/>
    <mergeCell ref="C18:C19"/>
    <mergeCell ref="C20:C21"/>
    <mergeCell ref="C22:C23"/>
    <mergeCell ref="D3:D4"/>
    <mergeCell ref="D5:D15"/>
    <mergeCell ref="D16:D23"/>
    <mergeCell ref="E3:E4"/>
    <mergeCell ref="A1:Y1"/>
    <mergeCell ref="U2:Y2"/>
    <mergeCell ref="J3:K3"/>
    <mergeCell ref="L3:P3"/>
    <mergeCell ref="Q3:U3"/>
    <mergeCell ref="H3:H4"/>
    <mergeCell ref="W3:W4"/>
    <mergeCell ref="Y3:Y4"/>
  </mergeCells>
  <phoneticPr fontId="9" type="noConversion"/>
  <pageMargins left="0.55486111111111103" right="0.35763888888888901" top="1" bottom="1" header="0.5" footer="0.5"/>
  <pageSetup paperSize="8" scale="88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Sure</cp:lastModifiedBy>
  <dcterms:created xsi:type="dcterms:W3CDTF">2022-09-15T08:14:00Z</dcterms:created>
  <dcterms:modified xsi:type="dcterms:W3CDTF">2024-09-02T09:51:37Z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D08486EE6C7E47B694B7B3C78E052562</vt:lpwstr>
  </property>
  <property fmtid="{D5CDD505-2E9C-101B-9397-08002B2CF9AE}" pid="3" name="KSOProductBuildVer">
    <vt:lpwstr>2052-11.1.0.14036</vt:lpwstr>
  </property>
</Properties>
</file>