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专项资金" sheetId="1" r:id="rId1"/>
  </sheets>
  <definedNames>
    <definedName name="_xlnm.Print_Titles" localSheetId="0">一般公共预算专项资金!$1:$4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<sst xmlns="http://schemas.openxmlformats.org/spreadsheetml/2006/main" count="939" uniqueCount="149">
  <si>
    <t>江门市江海区人力资源和社会保障局专项资金信息公开表（2022年年初预算下达后）</t>
  </si>
  <si>
    <t>填报单位：江门市江海人力资源和社会保障局</t>
  </si>
  <si>
    <t>单位：元</t>
  </si>
  <si>
    <t>项目名称</t>
  </si>
  <si>
    <t>性质</t>
  </si>
  <si>
    <t>来源类型</t>
  </si>
  <si>
    <t>功能科目</t>
  </si>
  <si>
    <t>经济分类</t>
  </si>
  <si>
    <t>用途</t>
  </si>
  <si>
    <t>指标金额</t>
  </si>
  <si>
    <t>调减金额</t>
  </si>
  <si>
    <t>支出情况</t>
  </si>
  <si>
    <t>指标余额</t>
  </si>
  <si>
    <t>支出率</t>
  </si>
  <si>
    <t>绩效考核情况（优、良、中、低、差，如没有绩效考核填无）</t>
  </si>
  <si>
    <t>年初任务清单执行情况描述</t>
  </si>
  <si>
    <t>编码</t>
  </si>
  <si>
    <t>名称</t>
  </si>
  <si>
    <t>预算绩效</t>
  </si>
  <si>
    <t>执行绩效</t>
  </si>
  <si>
    <t>事后绩效</t>
  </si>
  <si>
    <t>合计</t>
  </si>
  <si>
    <t>办公场所日常管护经费</t>
  </si>
  <si>
    <t>预算内</t>
  </si>
  <si>
    <t>年初预算</t>
  </si>
  <si>
    <t>2080101</t>
  </si>
  <si>
    <t>行政运行</t>
  </si>
  <si>
    <t>30213</t>
  </si>
  <si>
    <t>维修（护）费</t>
  </si>
  <si>
    <t>无</t>
  </si>
  <si>
    <t>30201</t>
  </si>
  <si>
    <t>办公费</t>
  </si>
  <si>
    <t>调解室改造建设经费</t>
  </si>
  <si>
    <t>2080112</t>
  </si>
  <si>
    <t>劳动人事争议调解仲裁</t>
  </si>
  <si>
    <t>30906</t>
  </si>
  <si>
    <t>大型修缮</t>
  </si>
  <si>
    <t>31001</t>
  </si>
  <si>
    <t>房屋建筑物购建</t>
  </si>
  <si>
    <t>社区平台建设</t>
  </si>
  <si>
    <t>2080799</t>
  </si>
  <si>
    <t>其他就业补助支出</t>
  </si>
  <si>
    <t>30206</t>
  </si>
  <si>
    <t>电费</t>
  </si>
  <si>
    <t>档案整理工作经费</t>
  </si>
  <si>
    <t>2080102</t>
  </si>
  <si>
    <t>一般行政管理事务</t>
  </si>
  <si>
    <t>30227</t>
  </si>
  <si>
    <t>委托业务费</t>
  </si>
  <si>
    <t>退休人员社区管理服务工作经费</t>
  </si>
  <si>
    <t>2080599</t>
  </si>
  <si>
    <t>其他行政事业单位养老支出</t>
  </si>
  <si>
    <t>30205</t>
  </si>
  <si>
    <t>水费</t>
  </si>
  <si>
    <t>30299</t>
  </si>
  <si>
    <t>其他商品和服务支出</t>
  </si>
  <si>
    <t>30101</t>
  </si>
  <si>
    <t>基本工资</t>
  </si>
  <si>
    <t>30214</t>
  </si>
  <si>
    <t>租赁费</t>
  </si>
  <si>
    <t>服务窗口运行工作经费</t>
  </si>
  <si>
    <t>2080199</t>
  </si>
  <si>
    <t>其他人力资源和社会保障管理事务支出</t>
  </si>
  <si>
    <t>30202</t>
  </si>
  <si>
    <t>印刷费</t>
  </si>
  <si>
    <t>规范办公用房专项经费</t>
  </si>
  <si>
    <t>31006</t>
  </si>
  <si>
    <t>内部审计工作经费</t>
  </si>
  <si>
    <t>2080107</t>
  </si>
  <si>
    <t>社会保险业务管理事务</t>
  </si>
  <si>
    <t>法律顾问服务及行政应诉复议业务工作经费</t>
  </si>
  <si>
    <t>劳动仲裁业务工作经费</t>
  </si>
  <si>
    <t>30239</t>
  </si>
  <si>
    <t>其他交通费用</t>
  </si>
  <si>
    <t>30102</t>
  </si>
  <si>
    <t>津贴补贴</t>
  </si>
  <si>
    <t>30216</t>
  </si>
  <si>
    <t>培训费</t>
  </si>
  <si>
    <t>30207</t>
  </si>
  <si>
    <t>邮电费</t>
  </si>
  <si>
    <t>30211</t>
  </si>
  <si>
    <t>差旅费</t>
  </si>
  <si>
    <t>劳动维稳监察业务工作经费</t>
  </si>
  <si>
    <t>2080105</t>
  </si>
  <si>
    <t>劳动保障监察</t>
  </si>
  <si>
    <t>春节、中秋节日慰问社区管理退休人员</t>
  </si>
  <si>
    <t>30305</t>
  </si>
  <si>
    <t>生活补助</t>
  </si>
  <si>
    <t>机关事业单位基本养老保险区级补助</t>
  </si>
  <si>
    <t>2080507</t>
  </si>
  <si>
    <t>对机关事业单位基本养老保险基金的补助</t>
  </si>
  <si>
    <t>31302</t>
  </si>
  <si>
    <t>对社会保险基金补助</t>
  </si>
  <si>
    <t>人才发展专项资金</t>
  </si>
  <si>
    <t>2080712</t>
  </si>
  <si>
    <t>高技能人才培养补助</t>
  </si>
  <si>
    <t>31299</t>
  </si>
  <si>
    <t>其他对企业补助</t>
  </si>
  <si>
    <t>认定评审费用</t>
  </si>
  <si>
    <t>30226</t>
  </si>
  <si>
    <t>劳务费</t>
  </si>
  <si>
    <t>创业担保贷款财政贴息</t>
  </si>
  <si>
    <t>30399</t>
  </si>
  <si>
    <t>其他对个人和家庭的补助</t>
  </si>
  <si>
    <t>流动人员档案专项管理经费</t>
  </si>
  <si>
    <t>区级就业创业发展专项资金</t>
  </si>
  <si>
    <t>区直职级补贴</t>
  </si>
  <si>
    <t>职业技能培训（含禁毒）经费</t>
  </si>
  <si>
    <t>招聘服务工作经费</t>
  </si>
  <si>
    <t>招聘服务工作经费5500</t>
  </si>
  <si>
    <t>30217</t>
  </si>
  <si>
    <t>公务接待费</t>
  </si>
  <si>
    <t>智能化人力资源招聘市场建设经费</t>
  </si>
  <si>
    <t>江财社〔2020〕146号，2020年人才发展专项资金（第十批）</t>
  </si>
  <si>
    <t>年初预算经济科目：30305生活补助；江财社〔2020〕146号，2020年人才发展专项资金（第十批）</t>
  </si>
  <si>
    <t>江财社〔2020〕58号，2020年中央就业补助资金和省级促进就业创业发展专项资金</t>
  </si>
  <si>
    <t>2089999</t>
  </si>
  <si>
    <t>其他社会保障和就业支出</t>
  </si>
  <si>
    <t>年初预算经济科目：31006大型修缮；江财社〔2020〕58号，2020年中央就业补助资金和省级促进就业创业发展专项资金</t>
  </si>
  <si>
    <t>江财社〔2020〕83号,2020年人才专项资金（第八批）</t>
  </si>
  <si>
    <t>年初预算经济科目：30305生活补助；江财社〔2020〕83号,2020年人才专项资金（第八批）</t>
  </si>
  <si>
    <t>江财社〔2021〕17号关于提前下达2021年中央就业补助资金和省级促进就业创业发展专项资金（创业孵化基地建设-创业创新学院二期）</t>
  </si>
  <si>
    <t>江财社〔2021〕17号提前下达2021年中央就业补助资金和省级促进就业创业发展专项资金（中央就业补助资金）</t>
  </si>
  <si>
    <t>江财社〔2021〕41号关于下达2021年市人才专项资金（第三批）（博士、博士后建站单位补贴[工作补贴]）</t>
  </si>
  <si>
    <t>江财社〔2021〕41号关于下达2021年市人才专项资金（第三批）（博士、博士后建站单位补贴[工作补贴]）（31299其他对企业补助）</t>
  </si>
  <si>
    <t>江财社〔2021〕41号关于下达2021年市人才专项资金（第三批）（博士生导师和博士后导师工作补贴）</t>
  </si>
  <si>
    <t>江财社〔2021〕41号关于下达2021年市人才专项资金（第三批）（高层次人才安居租房补贴及生活补贴）</t>
  </si>
  <si>
    <t>江财社〔2021〕41号关于下达2021年市人才专项资金（第三批）（高层次人才安居租房补贴及生活补贴）（30305生活补助）</t>
  </si>
  <si>
    <t>江财社〔2021〕41号关于下达2021年市人才专项资金（第三批）（江门市硕士和本科毕业生住房和生活补贴）</t>
  </si>
  <si>
    <t>江财社〔2021〕41号关于下达2021年市人才专项资金（第三批）（在站博士后生活补贴）</t>
  </si>
  <si>
    <t>江财社〔2021〕41号关于下达2021年市人才专项资金（第三批）（在站博士后生活补贴）（30305生活补助）</t>
  </si>
  <si>
    <t>江财社〔2021〕46号，2021年人才专项资金（第六批）</t>
  </si>
  <si>
    <t>2069999</t>
  </si>
  <si>
    <t>其他科学技术支出</t>
  </si>
  <si>
    <t>江财社〔2021〕73号，调整下达2021年市级就业创业专项资金人才专项资金（就业创业政策性补助及公共服务）</t>
  </si>
  <si>
    <t>江财社〔2021〕73号，调整下达2021年市级就业创业专项资金人才专项资金（职业技能培训）</t>
  </si>
  <si>
    <t>江财社〔2021〕81号关于调整下达中央就业补助资金及省级就业创业政策性补助资金（中央就业补助资金）</t>
  </si>
  <si>
    <t>2080701</t>
  </si>
  <si>
    <t>就业创业服务补贴</t>
  </si>
  <si>
    <t>江财社〔2021〕117号，调整下达2021年中央就业补助资金及省级促进就业创业发展专项资金（就业创业及专项服务）</t>
  </si>
  <si>
    <t>江财社〔2021〕125号2021年市人才专项资金（第十三批）-专业技术人员晋升补贴</t>
  </si>
  <si>
    <t>2013299</t>
  </si>
  <si>
    <t>其他组织事务支出</t>
  </si>
  <si>
    <t>江财社〔2021〕128号关于下达2021年市级就业创业专项资金（第二批）（就业创业政策性补助及公共服务）</t>
  </si>
  <si>
    <t>江财社〔2021〕85号，2021年人才专项资金（第十批）-江门引才伯乐交通食宿补贴</t>
  </si>
  <si>
    <t>江财社〔2021〕85号，2021年人才专项资金（第十批）-社会力量举荐人才补贴</t>
  </si>
  <si>
    <t>***该表行数由单位自行根据本单位项目数量增加。</t>
  </si>
  <si>
    <t>***该表公开时点分别为：年初预算下达后、上半年结束后、年度决算下达后10个工作日内，自行公开。</t>
  </si>
  <si>
    <t>***该表包含年中执行中追加的项目、上级下达的补助资金。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</si>
</sst>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shrinkToFit="1"/>
    </xf>
    <xf numFmtId="43" fontId="4" fillId="0" borderId="0" xfId="1" applyFont="1" applyFill="1" applyAlignment="1">
      <alignment vertical="center" shrinkToFi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43" fontId="8" fillId="0" borderId="0" xfId="1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shrinkToFit="1"/>
    </xf>
    <xf numFmtId="43" fontId="1" fillId="0" borderId="0" xfId="1" applyFont="1" applyFill="1" applyAlignment="1">
      <alignment vertical="center" shrinkToFit="1"/>
    </xf>
    <xf numFmtId="43" fontId="6" fillId="0" borderId="1" xfId="1" applyFont="1" applyFill="1" applyBorder="1" applyAlignment="1">
      <alignment horizontal="center" vertical="center" wrapText="1" shrinkToFit="1"/>
    </xf>
    <xf numFmtId="43" fontId="7" fillId="0" borderId="1" xfId="0" applyNumberFormat="1" applyFont="1" applyFill="1" applyBorder="1" applyAlignment="1">
      <alignment vertical="center" shrinkToFit="1"/>
    </xf>
    <xf numFmtId="10" fontId="2" fillId="0" borderId="1" xfId="3" applyNumberFormat="1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vertical="center" wrapText="1"/>
    </xf>
    <xf numFmtId="43" fontId="2" fillId="0" borderId="2" xfId="0" applyNumberFormat="1" applyFont="1" applyFill="1" applyBorder="1" applyAlignment="1">
      <alignment horizontal="right" vertical="center" shrinkToFit="1"/>
    </xf>
    <xf numFmtId="43" fontId="2" fillId="0" borderId="1" xfId="0" applyNumberFormat="1" applyFont="1" applyFill="1" applyBorder="1" applyAlignment="1">
      <alignment vertical="center" shrinkToFit="1"/>
    </xf>
    <xf numFmtId="43" fontId="2" fillId="0" borderId="1" xfId="1" applyNumberFormat="1" applyFont="1" applyFill="1" applyBorder="1" applyAlignment="1">
      <alignment vertical="center" shrinkToFit="1"/>
    </xf>
    <xf numFmtId="43" fontId="2" fillId="0" borderId="1" xfId="0" applyNumberFormat="1" applyFont="1" applyFill="1" applyBorder="1" applyAlignment="1">
      <alignment horizontal="right" vertical="center" shrinkToFit="1"/>
    </xf>
    <xf numFmtId="43" fontId="1" fillId="0" borderId="2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5"/>
  <sheetViews>
    <sheetView tabSelected="1" workbookViewId="0">
      <pane xSplit="1" ySplit="5" topLeftCell="B79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37.25" style="5" customWidth="1"/>
    <col min="2" max="2" width="8.59166666666667" style="5" customWidth="1"/>
    <col min="3" max="3" width="14.6833333333333" style="5" customWidth="1"/>
    <col min="4" max="4" width="9.53333333333333" style="6" customWidth="1"/>
    <col min="5" max="5" width="24.6833333333333" style="7" customWidth="1"/>
    <col min="6" max="6" width="7.80833333333333" style="6" customWidth="1"/>
    <col min="7" max="7" width="16.55" style="5" customWidth="1"/>
    <col min="8" max="8" width="37" style="5" customWidth="1"/>
    <col min="9" max="10" width="12.875" style="8" customWidth="1"/>
    <col min="11" max="11" width="12.875" style="9" customWidth="1"/>
    <col min="12" max="12" width="12.875" style="8" customWidth="1"/>
    <col min="13" max="13" width="8.625" style="8" customWidth="1"/>
    <col min="14" max="17" width="8.625" style="10" customWidth="1"/>
    <col min="18" max="16384" width="9" style="10"/>
  </cols>
  <sheetData>
    <row r="1" ht="39" customHeight="1" spans="1:17">
      <c r="A1" s="11" t="s">
        <v>0</v>
      </c>
      <c r="B1" s="11"/>
      <c r="C1" s="11"/>
      <c r="D1" s="12"/>
      <c r="E1" s="13"/>
      <c r="F1" s="12"/>
      <c r="G1" s="11"/>
      <c r="H1" s="11"/>
      <c r="I1" s="12"/>
      <c r="J1" s="12"/>
      <c r="K1" s="31"/>
      <c r="L1" s="12"/>
      <c r="M1" s="12"/>
      <c r="N1" s="32"/>
      <c r="O1" s="32"/>
      <c r="P1" s="32"/>
      <c r="Q1" s="32"/>
    </row>
    <row r="2" s="1" customFormat="1" ht="31" customHeight="1" spans="1:17">
      <c r="A2" s="14" t="s">
        <v>1</v>
      </c>
      <c r="B2" s="15"/>
      <c r="C2" s="15"/>
      <c r="D2" s="16"/>
      <c r="E2" s="17"/>
      <c r="F2" s="16"/>
      <c r="G2" s="15"/>
      <c r="H2" s="15"/>
      <c r="I2" s="33"/>
      <c r="J2" s="33"/>
      <c r="K2" s="34"/>
      <c r="L2" s="33"/>
      <c r="M2" s="33"/>
      <c r="Q2" s="44" t="s">
        <v>2</v>
      </c>
    </row>
    <row r="3" s="2" customFormat="1" ht="37" customHeight="1" spans="1:17">
      <c r="A3" s="18" t="s">
        <v>3</v>
      </c>
      <c r="B3" s="19" t="s">
        <v>4</v>
      </c>
      <c r="C3" s="19" t="s">
        <v>5</v>
      </c>
      <c r="D3" s="20" t="s">
        <v>6</v>
      </c>
      <c r="E3" s="20"/>
      <c r="F3" s="20" t="s">
        <v>7</v>
      </c>
      <c r="G3" s="19"/>
      <c r="H3" s="19" t="s">
        <v>8</v>
      </c>
      <c r="I3" s="20" t="s">
        <v>9</v>
      </c>
      <c r="J3" s="20" t="s">
        <v>10</v>
      </c>
      <c r="K3" s="35" t="s">
        <v>11</v>
      </c>
      <c r="L3" s="20" t="s">
        <v>12</v>
      </c>
      <c r="M3" s="20" t="s">
        <v>13</v>
      </c>
      <c r="N3" s="18" t="s">
        <v>14</v>
      </c>
      <c r="O3" s="18"/>
      <c r="P3" s="18"/>
      <c r="Q3" s="18" t="s">
        <v>15</v>
      </c>
    </row>
    <row r="4" s="2" customFormat="1" ht="37" customHeight="1" spans="1:17">
      <c r="A4" s="18"/>
      <c r="B4" s="19"/>
      <c r="C4" s="19"/>
      <c r="D4" s="20" t="s">
        <v>16</v>
      </c>
      <c r="E4" s="20" t="s">
        <v>17</v>
      </c>
      <c r="F4" s="20" t="s">
        <v>16</v>
      </c>
      <c r="G4" s="19" t="s">
        <v>17</v>
      </c>
      <c r="H4" s="19"/>
      <c r="I4" s="20"/>
      <c r="J4" s="20"/>
      <c r="K4" s="35"/>
      <c r="L4" s="20"/>
      <c r="M4" s="20"/>
      <c r="N4" s="18" t="s">
        <v>18</v>
      </c>
      <c r="O4" s="18" t="s">
        <v>19</v>
      </c>
      <c r="P4" s="18" t="s">
        <v>20</v>
      </c>
      <c r="Q4" s="18"/>
    </row>
    <row r="5" s="3" customFormat="1" ht="37" customHeight="1" spans="1:17">
      <c r="A5" s="21" t="s">
        <v>21</v>
      </c>
      <c r="B5" s="21"/>
      <c r="C5" s="21"/>
      <c r="D5" s="22"/>
      <c r="E5" s="23"/>
      <c r="F5" s="22"/>
      <c r="G5" s="21"/>
      <c r="H5" s="21"/>
      <c r="I5" s="36">
        <f>SUM(I6:I88)</f>
        <v>29307915.2</v>
      </c>
      <c r="J5" s="36">
        <f>SUM(J6:J88)</f>
        <v>0</v>
      </c>
      <c r="K5" s="36">
        <f>SUM(K6:K88)</f>
        <v>1307010</v>
      </c>
      <c r="L5" s="36">
        <f>SUM(L6:L88)</f>
        <v>28000905.2</v>
      </c>
      <c r="M5" s="37">
        <f t="shared" ref="M5:M25" si="0">K5/I5</f>
        <v>0.0445958025700852</v>
      </c>
      <c r="N5" s="38"/>
      <c r="O5" s="38"/>
      <c r="P5" s="38"/>
      <c r="Q5" s="38"/>
    </row>
    <row r="6" s="3" customFormat="1" ht="37" customHeight="1" spans="1:17">
      <c r="A6" s="24" t="s">
        <v>22</v>
      </c>
      <c r="B6" s="24" t="s">
        <v>23</v>
      </c>
      <c r="C6" s="24" t="s">
        <v>24</v>
      </c>
      <c r="D6" s="25" t="s">
        <v>25</v>
      </c>
      <c r="E6" s="26" t="s">
        <v>26</v>
      </c>
      <c r="F6" s="27" t="s">
        <v>27</v>
      </c>
      <c r="G6" s="28" t="s">
        <v>28</v>
      </c>
      <c r="H6" s="24" t="s">
        <v>22</v>
      </c>
      <c r="I6" s="39">
        <v>55000</v>
      </c>
      <c r="J6" s="40"/>
      <c r="K6" s="41">
        <v>0</v>
      </c>
      <c r="L6" s="42">
        <f t="shared" ref="L6:L25" si="1">I6-K6</f>
        <v>55000</v>
      </c>
      <c r="M6" s="37">
        <f t="shared" si="0"/>
        <v>0</v>
      </c>
      <c r="N6" s="24" t="s">
        <v>29</v>
      </c>
      <c r="O6" s="24" t="s">
        <v>29</v>
      </c>
      <c r="P6" s="24" t="s">
        <v>29</v>
      </c>
      <c r="Q6" s="45"/>
    </row>
    <row r="7" s="3" customFormat="1" ht="37" customHeight="1" spans="1:17">
      <c r="A7" s="24"/>
      <c r="B7" s="24" t="s">
        <v>23</v>
      </c>
      <c r="C7" s="24" t="s">
        <v>24</v>
      </c>
      <c r="D7" s="25" t="s">
        <v>25</v>
      </c>
      <c r="E7" s="26" t="s">
        <v>26</v>
      </c>
      <c r="F7" s="27" t="s">
        <v>30</v>
      </c>
      <c r="G7" s="28" t="s">
        <v>31</v>
      </c>
      <c r="H7" s="24" t="s">
        <v>22</v>
      </c>
      <c r="I7" s="39">
        <v>30000</v>
      </c>
      <c r="J7" s="40"/>
      <c r="K7" s="41">
        <v>0</v>
      </c>
      <c r="L7" s="42">
        <f t="shared" si="1"/>
        <v>30000</v>
      </c>
      <c r="M7" s="37">
        <f t="shared" si="0"/>
        <v>0</v>
      </c>
      <c r="N7" s="24" t="s">
        <v>29</v>
      </c>
      <c r="O7" s="24" t="s">
        <v>29</v>
      </c>
      <c r="P7" s="24" t="s">
        <v>29</v>
      </c>
      <c r="Q7" s="45"/>
    </row>
    <row r="8" s="3" customFormat="1" ht="39" customHeight="1" spans="1:17">
      <c r="A8" s="29" t="s">
        <v>32</v>
      </c>
      <c r="B8" s="24" t="s">
        <v>23</v>
      </c>
      <c r="C8" s="24" t="s">
        <v>24</v>
      </c>
      <c r="D8" s="30" t="s">
        <v>33</v>
      </c>
      <c r="E8" s="29" t="s">
        <v>34</v>
      </c>
      <c r="F8" s="30" t="s">
        <v>35</v>
      </c>
      <c r="G8" s="29" t="s">
        <v>36</v>
      </c>
      <c r="H8" s="29" t="s">
        <v>32</v>
      </c>
      <c r="I8" s="43">
        <v>123000</v>
      </c>
      <c r="J8" s="40"/>
      <c r="K8" s="41">
        <v>0</v>
      </c>
      <c r="L8" s="42">
        <f t="shared" si="1"/>
        <v>123000</v>
      </c>
      <c r="M8" s="37">
        <f t="shared" si="0"/>
        <v>0</v>
      </c>
      <c r="N8" s="24" t="s">
        <v>29</v>
      </c>
      <c r="O8" s="24" t="s">
        <v>29</v>
      </c>
      <c r="P8" s="24" t="s">
        <v>29</v>
      </c>
      <c r="Q8" s="45"/>
    </row>
    <row r="9" s="3" customFormat="1" ht="39" customHeight="1" spans="1:17">
      <c r="A9" s="29" t="s">
        <v>32</v>
      </c>
      <c r="B9" s="24" t="s">
        <v>23</v>
      </c>
      <c r="C9" s="24" t="s">
        <v>24</v>
      </c>
      <c r="D9" s="30" t="s">
        <v>33</v>
      </c>
      <c r="E9" s="29" t="s">
        <v>34</v>
      </c>
      <c r="F9" s="30" t="s">
        <v>30</v>
      </c>
      <c r="G9" s="29" t="s">
        <v>31</v>
      </c>
      <c r="H9" s="29" t="s">
        <v>32</v>
      </c>
      <c r="I9" s="43">
        <v>38820</v>
      </c>
      <c r="J9" s="40"/>
      <c r="K9" s="41">
        <v>0</v>
      </c>
      <c r="L9" s="42">
        <f t="shared" si="1"/>
        <v>38820</v>
      </c>
      <c r="M9" s="37">
        <f t="shared" si="0"/>
        <v>0</v>
      </c>
      <c r="N9" s="24" t="s">
        <v>29</v>
      </c>
      <c r="O9" s="24" t="s">
        <v>29</v>
      </c>
      <c r="P9" s="24" t="s">
        <v>29</v>
      </c>
      <c r="Q9" s="45"/>
    </row>
    <row r="10" s="3" customFormat="1" ht="39" customHeight="1" spans="1:17">
      <c r="A10" s="29" t="s">
        <v>32</v>
      </c>
      <c r="B10" s="24" t="s">
        <v>23</v>
      </c>
      <c r="C10" s="24" t="s">
        <v>24</v>
      </c>
      <c r="D10" s="30" t="s">
        <v>33</v>
      </c>
      <c r="E10" s="29" t="s">
        <v>34</v>
      </c>
      <c r="F10" s="30" t="s">
        <v>37</v>
      </c>
      <c r="G10" s="29" t="s">
        <v>38</v>
      </c>
      <c r="H10" s="29" t="s">
        <v>32</v>
      </c>
      <c r="I10" s="43">
        <v>18180</v>
      </c>
      <c r="J10" s="40"/>
      <c r="K10" s="41">
        <v>0</v>
      </c>
      <c r="L10" s="42">
        <f t="shared" si="1"/>
        <v>18180</v>
      </c>
      <c r="M10" s="37">
        <f t="shared" si="0"/>
        <v>0</v>
      </c>
      <c r="N10" s="24" t="s">
        <v>29</v>
      </c>
      <c r="O10" s="24" t="s">
        <v>29</v>
      </c>
      <c r="P10" s="24" t="s">
        <v>29</v>
      </c>
      <c r="Q10" s="45"/>
    </row>
    <row r="11" s="3" customFormat="1" ht="37" customHeight="1" spans="1:17">
      <c r="A11" s="29" t="s">
        <v>39</v>
      </c>
      <c r="B11" s="24" t="s">
        <v>23</v>
      </c>
      <c r="C11" s="24" t="s">
        <v>24</v>
      </c>
      <c r="D11" s="30" t="s">
        <v>40</v>
      </c>
      <c r="E11" s="29" t="s">
        <v>41</v>
      </c>
      <c r="F11" s="30" t="s">
        <v>42</v>
      </c>
      <c r="G11" s="29" t="s">
        <v>43</v>
      </c>
      <c r="H11" s="29" t="s">
        <v>39</v>
      </c>
      <c r="I11" s="43">
        <v>80000</v>
      </c>
      <c r="J11" s="40"/>
      <c r="K11" s="41">
        <v>0</v>
      </c>
      <c r="L11" s="42">
        <f t="shared" si="1"/>
        <v>80000</v>
      </c>
      <c r="M11" s="37">
        <f t="shared" si="0"/>
        <v>0</v>
      </c>
      <c r="N11" s="24" t="s">
        <v>29</v>
      </c>
      <c r="O11" s="24" t="s">
        <v>29</v>
      </c>
      <c r="P11" s="24" t="s">
        <v>29</v>
      </c>
      <c r="Q11" s="45"/>
    </row>
    <row r="12" s="3" customFormat="1" ht="37" customHeight="1" spans="1:17">
      <c r="A12" s="29" t="s">
        <v>44</v>
      </c>
      <c r="B12" s="24" t="s">
        <v>23</v>
      </c>
      <c r="C12" s="24" t="s">
        <v>24</v>
      </c>
      <c r="D12" s="30" t="s">
        <v>45</v>
      </c>
      <c r="E12" s="29" t="s">
        <v>46</v>
      </c>
      <c r="F12" s="30" t="s">
        <v>47</v>
      </c>
      <c r="G12" s="29" t="s">
        <v>48</v>
      </c>
      <c r="H12" s="29" t="s">
        <v>44</v>
      </c>
      <c r="I12" s="43">
        <v>50000</v>
      </c>
      <c r="J12" s="40"/>
      <c r="K12" s="41">
        <v>0</v>
      </c>
      <c r="L12" s="42">
        <f t="shared" si="1"/>
        <v>50000</v>
      </c>
      <c r="M12" s="37">
        <f t="shared" si="0"/>
        <v>0</v>
      </c>
      <c r="N12" s="24" t="s">
        <v>29</v>
      </c>
      <c r="O12" s="24" t="s">
        <v>29</v>
      </c>
      <c r="P12" s="24" t="s">
        <v>29</v>
      </c>
      <c r="Q12" s="45"/>
    </row>
    <row r="13" s="3" customFormat="1" ht="39" customHeight="1" spans="1:17">
      <c r="A13" s="29" t="s">
        <v>49</v>
      </c>
      <c r="B13" s="24" t="s">
        <v>23</v>
      </c>
      <c r="C13" s="24" t="s">
        <v>24</v>
      </c>
      <c r="D13" s="30" t="s">
        <v>50</v>
      </c>
      <c r="E13" s="29" t="s">
        <v>51</v>
      </c>
      <c r="F13" s="30" t="s">
        <v>42</v>
      </c>
      <c r="G13" s="29" t="s">
        <v>43</v>
      </c>
      <c r="H13" s="29" t="s">
        <v>49</v>
      </c>
      <c r="I13" s="43">
        <v>4000</v>
      </c>
      <c r="J13" s="40"/>
      <c r="K13" s="41">
        <v>0</v>
      </c>
      <c r="L13" s="42">
        <f t="shared" si="1"/>
        <v>4000</v>
      </c>
      <c r="M13" s="37">
        <f t="shared" si="0"/>
        <v>0</v>
      </c>
      <c r="N13" s="24" t="s">
        <v>29</v>
      </c>
      <c r="O13" s="24" t="s">
        <v>29</v>
      </c>
      <c r="P13" s="24" t="s">
        <v>29</v>
      </c>
      <c r="Q13" s="45"/>
    </row>
    <row r="14" s="3" customFormat="1" ht="39" customHeight="1" spans="1:17">
      <c r="A14" s="29" t="s">
        <v>49</v>
      </c>
      <c r="B14" s="24" t="s">
        <v>23</v>
      </c>
      <c r="C14" s="24" t="s">
        <v>24</v>
      </c>
      <c r="D14" s="30" t="s">
        <v>50</v>
      </c>
      <c r="E14" s="29" t="s">
        <v>51</v>
      </c>
      <c r="F14" s="30" t="s">
        <v>52</v>
      </c>
      <c r="G14" s="29" t="s">
        <v>53</v>
      </c>
      <c r="H14" s="29" t="s">
        <v>49</v>
      </c>
      <c r="I14" s="43">
        <v>600</v>
      </c>
      <c r="J14" s="40"/>
      <c r="K14" s="41">
        <v>0</v>
      </c>
      <c r="L14" s="42">
        <f t="shared" si="1"/>
        <v>600</v>
      </c>
      <c r="M14" s="37">
        <f t="shared" si="0"/>
        <v>0</v>
      </c>
      <c r="N14" s="24" t="s">
        <v>29</v>
      </c>
      <c r="O14" s="24" t="s">
        <v>29</v>
      </c>
      <c r="P14" s="24" t="s">
        <v>29</v>
      </c>
      <c r="Q14" s="45"/>
    </row>
    <row r="15" s="3" customFormat="1" ht="39" customHeight="1" spans="1:17">
      <c r="A15" s="29" t="s">
        <v>49</v>
      </c>
      <c r="B15" s="24" t="s">
        <v>23</v>
      </c>
      <c r="C15" s="24" t="s">
        <v>24</v>
      </c>
      <c r="D15" s="30" t="s">
        <v>50</v>
      </c>
      <c r="E15" s="29" t="s">
        <v>51</v>
      </c>
      <c r="F15" s="30" t="s">
        <v>54</v>
      </c>
      <c r="G15" s="29" t="s">
        <v>55</v>
      </c>
      <c r="H15" s="29" t="s">
        <v>49</v>
      </c>
      <c r="I15" s="43">
        <v>25000</v>
      </c>
      <c r="J15" s="40"/>
      <c r="K15" s="41">
        <v>0</v>
      </c>
      <c r="L15" s="42">
        <f t="shared" si="1"/>
        <v>25000</v>
      </c>
      <c r="M15" s="37">
        <f t="shared" si="0"/>
        <v>0</v>
      </c>
      <c r="N15" s="24" t="s">
        <v>29</v>
      </c>
      <c r="O15" s="24" t="s">
        <v>29</v>
      </c>
      <c r="P15" s="24" t="s">
        <v>29</v>
      </c>
      <c r="Q15" s="45"/>
    </row>
    <row r="16" s="3" customFormat="1" ht="39" customHeight="1" spans="1:17">
      <c r="A16" s="29" t="s">
        <v>49</v>
      </c>
      <c r="B16" s="24" t="s">
        <v>23</v>
      </c>
      <c r="C16" s="24" t="s">
        <v>24</v>
      </c>
      <c r="D16" s="30" t="s">
        <v>50</v>
      </c>
      <c r="E16" s="29" t="s">
        <v>51</v>
      </c>
      <c r="F16" s="30" t="s">
        <v>30</v>
      </c>
      <c r="G16" s="29" t="s">
        <v>31</v>
      </c>
      <c r="H16" s="29" t="s">
        <v>49</v>
      </c>
      <c r="I16" s="43">
        <v>10000</v>
      </c>
      <c r="J16" s="40"/>
      <c r="K16" s="41">
        <v>0</v>
      </c>
      <c r="L16" s="42">
        <f t="shared" si="1"/>
        <v>10000</v>
      </c>
      <c r="M16" s="37">
        <f t="shared" si="0"/>
        <v>0</v>
      </c>
      <c r="N16" s="24" t="s">
        <v>29</v>
      </c>
      <c r="O16" s="24" t="s">
        <v>29</v>
      </c>
      <c r="P16" s="24" t="s">
        <v>29</v>
      </c>
      <c r="Q16" s="45"/>
    </row>
    <row r="17" s="3" customFormat="1" ht="39" customHeight="1" spans="1:17">
      <c r="A17" s="29" t="s">
        <v>49</v>
      </c>
      <c r="B17" s="24" t="s">
        <v>23</v>
      </c>
      <c r="C17" s="24" t="s">
        <v>24</v>
      </c>
      <c r="D17" s="30" t="s">
        <v>50</v>
      </c>
      <c r="E17" s="29" t="s">
        <v>51</v>
      </c>
      <c r="F17" s="30" t="s">
        <v>56</v>
      </c>
      <c r="G17" s="29" t="s">
        <v>57</v>
      </c>
      <c r="H17" s="29" t="s">
        <v>49</v>
      </c>
      <c r="I17" s="43">
        <v>90000</v>
      </c>
      <c r="J17" s="40"/>
      <c r="K17" s="41">
        <v>0</v>
      </c>
      <c r="L17" s="42">
        <f t="shared" si="1"/>
        <v>90000</v>
      </c>
      <c r="M17" s="37">
        <f t="shared" si="0"/>
        <v>0</v>
      </c>
      <c r="N17" s="24" t="s">
        <v>29</v>
      </c>
      <c r="O17" s="24" t="s">
        <v>29</v>
      </c>
      <c r="P17" s="24" t="s">
        <v>29</v>
      </c>
      <c r="Q17" s="45"/>
    </row>
    <row r="18" s="3" customFormat="1" ht="39" customHeight="1" spans="1:17">
      <c r="A18" s="29" t="s">
        <v>49</v>
      </c>
      <c r="B18" s="24" t="s">
        <v>23</v>
      </c>
      <c r="C18" s="24" t="s">
        <v>24</v>
      </c>
      <c r="D18" s="30" t="s">
        <v>50</v>
      </c>
      <c r="E18" s="29" t="s">
        <v>51</v>
      </c>
      <c r="F18" s="30" t="s">
        <v>58</v>
      </c>
      <c r="G18" s="29" t="s">
        <v>59</v>
      </c>
      <c r="H18" s="29" t="s">
        <v>49</v>
      </c>
      <c r="I18" s="43">
        <v>30400</v>
      </c>
      <c r="J18" s="40"/>
      <c r="K18" s="41">
        <v>0</v>
      </c>
      <c r="L18" s="42">
        <f t="shared" si="1"/>
        <v>30400</v>
      </c>
      <c r="M18" s="37">
        <f t="shared" si="0"/>
        <v>0</v>
      </c>
      <c r="N18" s="24" t="s">
        <v>29</v>
      </c>
      <c r="O18" s="24" t="s">
        <v>29</v>
      </c>
      <c r="P18" s="24" t="s">
        <v>29</v>
      </c>
      <c r="Q18" s="45"/>
    </row>
    <row r="19" s="3" customFormat="1" ht="37" customHeight="1" spans="1:17">
      <c r="A19" s="29" t="s">
        <v>60</v>
      </c>
      <c r="B19" s="24" t="s">
        <v>23</v>
      </c>
      <c r="C19" s="24" t="s">
        <v>24</v>
      </c>
      <c r="D19" s="30" t="s">
        <v>61</v>
      </c>
      <c r="E19" s="29" t="s">
        <v>62</v>
      </c>
      <c r="F19" s="30" t="s">
        <v>63</v>
      </c>
      <c r="G19" s="29" t="s">
        <v>64</v>
      </c>
      <c r="H19" s="29" t="s">
        <v>60</v>
      </c>
      <c r="I19" s="43">
        <v>3000</v>
      </c>
      <c r="J19" s="40"/>
      <c r="K19" s="41">
        <v>0</v>
      </c>
      <c r="L19" s="42">
        <f t="shared" si="1"/>
        <v>3000</v>
      </c>
      <c r="M19" s="37">
        <f t="shared" si="0"/>
        <v>0</v>
      </c>
      <c r="N19" s="24" t="s">
        <v>29</v>
      </c>
      <c r="O19" s="24" t="s">
        <v>29</v>
      </c>
      <c r="P19" s="24" t="s">
        <v>29</v>
      </c>
      <c r="Q19" s="45"/>
    </row>
    <row r="20" s="3" customFormat="1" ht="37" customHeight="1" spans="1:17">
      <c r="A20" s="29" t="s">
        <v>60</v>
      </c>
      <c r="B20" s="24" t="s">
        <v>23</v>
      </c>
      <c r="C20" s="24" t="s">
        <v>24</v>
      </c>
      <c r="D20" s="30" t="s">
        <v>61</v>
      </c>
      <c r="E20" s="29" t="s">
        <v>62</v>
      </c>
      <c r="F20" s="30" t="s">
        <v>30</v>
      </c>
      <c r="G20" s="29" t="s">
        <v>31</v>
      </c>
      <c r="H20" s="29" t="s">
        <v>60</v>
      </c>
      <c r="I20" s="43">
        <v>54000</v>
      </c>
      <c r="J20" s="40"/>
      <c r="K20" s="41">
        <v>0</v>
      </c>
      <c r="L20" s="42">
        <f t="shared" si="1"/>
        <v>54000</v>
      </c>
      <c r="M20" s="37">
        <f t="shared" si="0"/>
        <v>0</v>
      </c>
      <c r="N20" s="24" t="s">
        <v>29</v>
      </c>
      <c r="O20" s="24" t="s">
        <v>29</v>
      </c>
      <c r="P20" s="24" t="s">
        <v>29</v>
      </c>
      <c r="Q20" s="45"/>
    </row>
    <row r="21" s="3" customFormat="1" ht="37" customHeight="1" spans="1:17">
      <c r="A21" s="29" t="s">
        <v>60</v>
      </c>
      <c r="B21" s="24" t="s">
        <v>23</v>
      </c>
      <c r="C21" s="24" t="s">
        <v>24</v>
      </c>
      <c r="D21" s="30" t="s">
        <v>61</v>
      </c>
      <c r="E21" s="29" t="s">
        <v>62</v>
      </c>
      <c r="F21" s="30" t="s">
        <v>54</v>
      </c>
      <c r="G21" s="29" t="s">
        <v>55</v>
      </c>
      <c r="H21" s="29" t="s">
        <v>60</v>
      </c>
      <c r="I21" s="43">
        <v>3000</v>
      </c>
      <c r="J21" s="40"/>
      <c r="K21" s="41">
        <v>0</v>
      </c>
      <c r="L21" s="42">
        <f t="shared" si="1"/>
        <v>3000</v>
      </c>
      <c r="M21" s="37">
        <f t="shared" si="0"/>
        <v>0</v>
      </c>
      <c r="N21" s="24" t="s">
        <v>29</v>
      </c>
      <c r="O21" s="24" t="s">
        <v>29</v>
      </c>
      <c r="P21" s="24" t="s">
        <v>29</v>
      </c>
      <c r="Q21" s="45"/>
    </row>
    <row r="22" s="3" customFormat="1" ht="37" customHeight="1" spans="1:17">
      <c r="A22" s="29" t="s">
        <v>65</v>
      </c>
      <c r="B22" s="24" t="s">
        <v>23</v>
      </c>
      <c r="C22" s="24" t="s">
        <v>24</v>
      </c>
      <c r="D22" s="30" t="s">
        <v>61</v>
      </c>
      <c r="E22" s="29" t="s">
        <v>62</v>
      </c>
      <c r="F22" s="30" t="s">
        <v>66</v>
      </c>
      <c r="G22" s="29" t="s">
        <v>36</v>
      </c>
      <c r="H22" s="29" t="s">
        <v>65</v>
      </c>
      <c r="I22" s="43">
        <v>20000</v>
      </c>
      <c r="J22" s="40"/>
      <c r="K22" s="41">
        <v>0</v>
      </c>
      <c r="L22" s="42">
        <f t="shared" si="1"/>
        <v>20000</v>
      </c>
      <c r="M22" s="37">
        <f t="shared" si="0"/>
        <v>0</v>
      </c>
      <c r="N22" s="24" t="s">
        <v>29</v>
      </c>
      <c r="O22" s="24" t="s">
        <v>29</v>
      </c>
      <c r="P22" s="24" t="s">
        <v>29</v>
      </c>
      <c r="Q22" s="45"/>
    </row>
    <row r="23" s="3" customFormat="1" ht="37" customHeight="1" spans="1:17">
      <c r="A23" s="29" t="s">
        <v>67</v>
      </c>
      <c r="B23" s="24" t="s">
        <v>23</v>
      </c>
      <c r="C23" s="24" t="s">
        <v>24</v>
      </c>
      <c r="D23" s="30" t="s">
        <v>68</v>
      </c>
      <c r="E23" s="29" t="s">
        <v>69</v>
      </c>
      <c r="F23" s="30" t="s">
        <v>47</v>
      </c>
      <c r="G23" s="29" t="s">
        <v>48</v>
      </c>
      <c r="H23" s="29" t="s">
        <v>67</v>
      </c>
      <c r="I23" s="43">
        <v>10000</v>
      </c>
      <c r="J23" s="40"/>
      <c r="K23" s="41">
        <v>0</v>
      </c>
      <c r="L23" s="42">
        <f t="shared" si="1"/>
        <v>10000</v>
      </c>
      <c r="M23" s="37">
        <f t="shared" si="0"/>
        <v>0</v>
      </c>
      <c r="N23" s="24" t="s">
        <v>29</v>
      </c>
      <c r="O23" s="24" t="s">
        <v>29</v>
      </c>
      <c r="P23" s="24" t="s">
        <v>29</v>
      </c>
      <c r="Q23" s="45"/>
    </row>
    <row r="24" s="3" customFormat="1" ht="37" customHeight="1" spans="1:17">
      <c r="A24" s="29" t="s">
        <v>70</v>
      </c>
      <c r="B24" s="24" t="s">
        <v>23</v>
      </c>
      <c r="C24" s="24" t="s">
        <v>24</v>
      </c>
      <c r="D24" s="30" t="s">
        <v>61</v>
      </c>
      <c r="E24" s="29" t="s">
        <v>62</v>
      </c>
      <c r="F24" s="30" t="s">
        <v>47</v>
      </c>
      <c r="G24" s="29" t="s">
        <v>48</v>
      </c>
      <c r="H24" s="29" t="s">
        <v>70</v>
      </c>
      <c r="I24" s="43">
        <v>80000</v>
      </c>
      <c r="J24" s="40"/>
      <c r="K24" s="41">
        <v>0</v>
      </c>
      <c r="L24" s="42">
        <f t="shared" si="1"/>
        <v>80000</v>
      </c>
      <c r="M24" s="37">
        <f t="shared" si="0"/>
        <v>0</v>
      </c>
      <c r="N24" s="24" t="s">
        <v>29</v>
      </c>
      <c r="O24" s="24" t="s">
        <v>29</v>
      </c>
      <c r="P24" s="24" t="s">
        <v>29</v>
      </c>
      <c r="Q24" s="45"/>
    </row>
    <row r="25" s="3" customFormat="1" ht="37" customHeight="1" spans="1:17">
      <c r="A25" s="29" t="s">
        <v>71</v>
      </c>
      <c r="B25" s="24" t="s">
        <v>23</v>
      </c>
      <c r="C25" s="24" t="s">
        <v>24</v>
      </c>
      <c r="D25" s="30" t="s">
        <v>33</v>
      </c>
      <c r="E25" s="29" t="s">
        <v>34</v>
      </c>
      <c r="F25" s="30" t="s">
        <v>63</v>
      </c>
      <c r="G25" s="29" t="s">
        <v>64</v>
      </c>
      <c r="H25" s="29" t="s">
        <v>71</v>
      </c>
      <c r="I25" s="43">
        <v>20000</v>
      </c>
      <c r="J25" s="40"/>
      <c r="K25" s="41">
        <v>0</v>
      </c>
      <c r="L25" s="42">
        <f t="shared" si="1"/>
        <v>20000</v>
      </c>
      <c r="M25" s="37">
        <f t="shared" si="0"/>
        <v>0</v>
      </c>
      <c r="N25" s="24" t="s">
        <v>29</v>
      </c>
      <c r="O25" s="24" t="s">
        <v>29</v>
      </c>
      <c r="P25" s="24" t="s">
        <v>29</v>
      </c>
      <c r="Q25" s="45"/>
    </row>
    <row r="26" s="3" customFormat="1" ht="37" customHeight="1" spans="1:17">
      <c r="A26" s="29" t="s">
        <v>71</v>
      </c>
      <c r="B26" s="24" t="s">
        <v>23</v>
      </c>
      <c r="C26" s="24" t="s">
        <v>24</v>
      </c>
      <c r="D26" s="30" t="s">
        <v>33</v>
      </c>
      <c r="E26" s="29" t="s">
        <v>34</v>
      </c>
      <c r="F26" s="30" t="s">
        <v>72</v>
      </c>
      <c r="G26" s="29" t="s">
        <v>73</v>
      </c>
      <c r="H26" s="29" t="s">
        <v>71</v>
      </c>
      <c r="I26" s="43">
        <v>7000</v>
      </c>
      <c r="J26" s="40"/>
      <c r="K26" s="41">
        <v>0</v>
      </c>
      <c r="L26" s="42">
        <f t="shared" ref="L26:L65" si="2">I26-K26</f>
        <v>7000</v>
      </c>
      <c r="M26" s="37">
        <f t="shared" ref="M26:M65" si="3">K26/I26</f>
        <v>0</v>
      </c>
      <c r="N26" s="24" t="s">
        <v>29</v>
      </c>
      <c r="O26" s="24" t="s">
        <v>29</v>
      </c>
      <c r="P26" s="24" t="s">
        <v>29</v>
      </c>
      <c r="Q26" s="45"/>
    </row>
    <row r="27" s="3" customFormat="1" ht="37" customHeight="1" spans="1:17">
      <c r="A27" s="29" t="s">
        <v>71</v>
      </c>
      <c r="B27" s="24" t="s">
        <v>23</v>
      </c>
      <c r="C27" s="24" t="s">
        <v>24</v>
      </c>
      <c r="D27" s="30" t="s">
        <v>33</v>
      </c>
      <c r="E27" s="29" t="s">
        <v>34</v>
      </c>
      <c r="F27" s="30" t="s">
        <v>30</v>
      </c>
      <c r="G27" s="29" t="s">
        <v>31</v>
      </c>
      <c r="H27" s="29" t="s">
        <v>71</v>
      </c>
      <c r="I27" s="43">
        <v>88000</v>
      </c>
      <c r="J27" s="40"/>
      <c r="K27" s="41">
        <v>0</v>
      </c>
      <c r="L27" s="42">
        <f t="shared" si="2"/>
        <v>88000</v>
      </c>
      <c r="M27" s="37">
        <f t="shared" si="3"/>
        <v>0</v>
      </c>
      <c r="N27" s="24" t="s">
        <v>29</v>
      </c>
      <c r="O27" s="24" t="s">
        <v>29</v>
      </c>
      <c r="P27" s="24" t="s">
        <v>29</v>
      </c>
      <c r="Q27" s="45"/>
    </row>
    <row r="28" s="3" customFormat="1" ht="37" customHeight="1" spans="1:17">
      <c r="A28" s="29" t="s">
        <v>71</v>
      </c>
      <c r="B28" s="24" t="s">
        <v>23</v>
      </c>
      <c r="C28" s="24" t="s">
        <v>24</v>
      </c>
      <c r="D28" s="30" t="s">
        <v>33</v>
      </c>
      <c r="E28" s="29" t="s">
        <v>34</v>
      </c>
      <c r="F28" s="30" t="s">
        <v>74</v>
      </c>
      <c r="G28" s="29" t="s">
        <v>75</v>
      </c>
      <c r="H28" s="29" t="s">
        <v>71</v>
      </c>
      <c r="I28" s="43">
        <v>105000</v>
      </c>
      <c r="J28" s="40"/>
      <c r="K28" s="41">
        <v>0</v>
      </c>
      <c r="L28" s="42">
        <f t="shared" si="2"/>
        <v>105000</v>
      </c>
      <c r="M28" s="37">
        <f t="shared" si="3"/>
        <v>0</v>
      </c>
      <c r="N28" s="24" t="s">
        <v>29</v>
      </c>
      <c r="O28" s="24" t="s">
        <v>29</v>
      </c>
      <c r="P28" s="24" t="s">
        <v>29</v>
      </c>
      <c r="Q28" s="45"/>
    </row>
    <row r="29" s="3" customFormat="1" ht="37" customHeight="1" spans="1:17">
      <c r="A29" s="29" t="s">
        <v>71</v>
      </c>
      <c r="B29" s="24" t="s">
        <v>23</v>
      </c>
      <c r="C29" s="24" t="s">
        <v>24</v>
      </c>
      <c r="D29" s="30" t="s">
        <v>33</v>
      </c>
      <c r="E29" s="29" t="s">
        <v>34</v>
      </c>
      <c r="F29" s="30" t="s">
        <v>47</v>
      </c>
      <c r="G29" s="29" t="s">
        <v>48</v>
      </c>
      <c r="H29" s="29" t="s">
        <v>71</v>
      </c>
      <c r="I29" s="43">
        <v>80000</v>
      </c>
      <c r="J29" s="40"/>
      <c r="K29" s="41">
        <v>0</v>
      </c>
      <c r="L29" s="42">
        <f t="shared" si="2"/>
        <v>80000</v>
      </c>
      <c r="M29" s="37">
        <f t="shared" si="3"/>
        <v>0</v>
      </c>
      <c r="N29" s="24" t="s">
        <v>29</v>
      </c>
      <c r="O29" s="24" t="s">
        <v>29</v>
      </c>
      <c r="P29" s="24" t="s">
        <v>29</v>
      </c>
      <c r="Q29" s="45"/>
    </row>
    <row r="30" s="3" customFormat="1" ht="37" customHeight="1" spans="1:17">
      <c r="A30" s="29" t="s">
        <v>71</v>
      </c>
      <c r="B30" s="24" t="s">
        <v>23</v>
      </c>
      <c r="C30" s="24" t="s">
        <v>24</v>
      </c>
      <c r="D30" s="30" t="s">
        <v>33</v>
      </c>
      <c r="E30" s="29" t="s">
        <v>34</v>
      </c>
      <c r="F30" s="30" t="s">
        <v>76</v>
      </c>
      <c r="G30" s="29" t="s">
        <v>77</v>
      </c>
      <c r="H30" s="29" t="s">
        <v>71</v>
      </c>
      <c r="I30" s="43">
        <v>10000</v>
      </c>
      <c r="J30" s="40"/>
      <c r="K30" s="41">
        <v>0</v>
      </c>
      <c r="L30" s="42">
        <f t="shared" si="2"/>
        <v>10000</v>
      </c>
      <c r="M30" s="37">
        <f t="shared" si="3"/>
        <v>0</v>
      </c>
      <c r="N30" s="24" t="s">
        <v>29</v>
      </c>
      <c r="O30" s="24" t="s">
        <v>29</v>
      </c>
      <c r="P30" s="24" t="s">
        <v>29</v>
      </c>
      <c r="Q30" s="45"/>
    </row>
    <row r="31" s="3" customFormat="1" ht="37" customHeight="1" spans="1:17">
      <c r="A31" s="29" t="s">
        <v>71</v>
      </c>
      <c r="B31" s="24" t="s">
        <v>23</v>
      </c>
      <c r="C31" s="24" t="s">
        <v>24</v>
      </c>
      <c r="D31" s="30" t="s">
        <v>33</v>
      </c>
      <c r="E31" s="29" t="s">
        <v>34</v>
      </c>
      <c r="F31" s="30" t="s">
        <v>78</v>
      </c>
      <c r="G31" s="29" t="s">
        <v>79</v>
      </c>
      <c r="H31" s="29" t="s">
        <v>71</v>
      </c>
      <c r="I31" s="43">
        <v>20000</v>
      </c>
      <c r="J31" s="40"/>
      <c r="K31" s="41">
        <v>0</v>
      </c>
      <c r="L31" s="42">
        <f t="shared" si="2"/>
        <v>20000</v>
      </c>
      <c r="M31" s="37">
        <f t="shared" si="3"/>
        <v>0</v>
      </c>
      <c r="N31" s="24" t="s">
        <v>29</v>
      </c>
      <c r="O31" s="24" t="s">
        <v>29</v>
      </c>
      <c r="P31" s="24" t="s">
        <v>29</v>
      </c>
      <c r="Q31" s="45"/>
    </row>
    <row r="32" s="3" customFormat="1" ht="37" customHeight="1" spans="1:17">
      <c r="A32" s="29" t="s">
        <v>71</v>
      </c>
      <c r="B32" s="24" t="s">
        <v>23</v>
      </c>
      <c r="C32" s="24" t="s">
        <v>24</v>
      </c>
      <c r="D32" s="30" t="s">
        <v>33</v>
      </c>
      <c r="E32" s="29" t="s">
        <v>34</v>
      </c>
      <c r="F32" s="30" t="s">
        <v>80</v>
      </c>
      <c r="G32" s="29" t="s">
        <v>81</v>
      </c>
      <c r="H32" s="29" t="s">
        <v>71</v>
      </c>
      <c r="I32" s="43">
        <v>20000</v>
      </c>
      <c r="J32" s="40"/>
      <c r="K32" s="41">
        <v>0</v>
      </c>
      <c r="L32" s="42">
        <f t="shared" si="2"/>
        <v>20000</v>
      </c>
      <c r="M32" s="37">
        <f t="shared" si="3"/>
        <v>0</v>
      </c>
      <c r="N32" s="24" t="s">
        <v>29</v>
      </c>
      <c r="O32" s="24" t="s">
        <v>29</v>
      </c>
      <c r="P32" s="24" t="s">
        <v>29</v>
      </c>
      <c r="Q32" s="45"/>
    </row>
    <row r="33" s="3" customFormat="1" ht="37" customHeight="1" spans="1:17">
      <c r="A33" s="29" t="s">
        <v>71</v>
      </c>
      <c r="B33" s="24" t="s">
        <v>23</v>
      </c>
      <c r="C33" s="24" t="s">
        <v>24</v>
      </c>
      <c r="D33" s="30" t="s">
        <v>33</v>
      </c>
      <c r="E33" s="29" t="s">
        <v>34</v>
      </c>
      <c r="F33" s="30" t="s">
        <v>27</v>
      </c>
      <c r="G33" s="29" t="s">
        <v>28</v>
      </c>
      <c r="H33" s="29" t="s">
        <v>71</v>
      </c>
      <c r="I33" s="43">
        <v>20000</v>
      </c>
      <c r="J33" s="40"/>
      <c r="K33" s="41">
        <v>0</v>
      </c>
      <c r="L33" s="42">
        <f t="shared" si="2"/>
        <v>20000</v>
      </c>
      <c r="M33" s="37">
        <f t="shared" si="3"/>
        <v>0</v>
      </c>
      <c r="N33" s="24" t="s">
        <v>29</v>
      </c>
      <c r="O33" s="24" t="s">
        <v>29</v>
      </c>
      <c r="P33" s="24" t="s">
        <v>29</v>
      </c>
      <c r="Q33" s="45"/>
    </row>
    <row r="34" s="3" customFormat="1" ht="37" customHeight="1" spans="1:17">
      <c r="A34" s="29" t="s">
        <v>71</v>
      </c>
      <c r="B34" s="24" t="s">
        <v>23</v>
      </c>
      <c r="C34" s="24" t="s">
        <v>24</v>
      </c>
      <c r="D34" s="30" t="s">
        <v>33</v>
      </c>
      <c r="E34" s="29" t="s">
        <v>34</v>
      </c>
      <c r="F34" s="30" t="s">
        <v>54</v>
      </c>
      <c r="G34" s="29" t="s">
        <v>55</v>
      </c>
      <c r="H34" s="29" t="s">
        <v>71</v>
      </c>
      <c r="I34" s="43">
        <v>8000</v>
      </c>
      <c r="J34" s="40"/>
      <c r="K34" s="41">
        <v>0</v>
      </c>
      <c r="L34" s="42">
        <f t="shared" si="2"/>
        <v>8000</v>
      </c>
      <c r="M34" s="37">
        <f t="shared" si="3"/>
        <v>0</v>
      </c>
      <c r="N34" s="24" t="s">
        <v>29</v>
      </c>
      <c r="O34" s="24" t="s">
        <v>29</v>
      </c>
      <c r="P34" s="24" t="s">
        <v>29</v>
      </c>
      <c r="Q34" s="45"/>
    </row>
    <row r="35" s="3" customFormat="1" ht="37" customHeight="1" spans="1:17">
      <c r="A35" s="29" t="s">
        <v>82</v>
      </c>
      <c r="B35" s="24" t="s">
        <v>23</v>
      </c>
      <c r="C35" s="24" t="s">
        <v>24</v>
      </c>
      <c r="D35" s="30" t="s">
        <v>83</v>
      </c>
      <c r="E35" s="29" t="s">
        <v>84</v>
      </c>
      <c r="F35" s="30" t="s">
        <v>30</v>
      </c>
      <c r="G35" s="29" t="s">
        <v>31</v>
      </c>
      <c r="H35" s="29" t="s">
        <v>82</v>
      </c>
      <c r="I35" s="43">
        <v>43000</v>
      </c>
      <c r="J35" s="40"/>
      <c r="K35" s="41">
        <v>0</v>
      </c>
      <c r="L35" s="42">
        <f t="shared" si="2"/>
        <v>43000</v>
      </c>
      <c r="M35" s="37">
        <f t="shared" si="3"/>
        <v>0</v>
      </c>
      <c r="N35" s="24" t="s">
        <v>29</v>
      </c>
      <c r="O35" s="24" t="s">
        <v>29</v>
      </c>
      <c r="P35" s="24" t="s">
        <v>29</v>
      </c>
      <c r="Q35" s="45"/>
    </row>
    <row r="36" s="3" customFormat="1" ht="37" customHeight="1" spans="1:17">
      <c r="A36" s="29" t="s">
        <v>82</v>
      </c>
      <c r="B36" s="24" t="s">
        <v>23</v>
      </c>
      <c r="C36" s="24" t="s">
        <v>24</v>
      </c>
      <c r="D36" s="30" t="s">
        <v>83</v>
      </c>
      <c r="E36" s="29" t="s">
        <v>84</v>
      </c>
      <c r="F36" s="30" t="s">
        <v>54</v>
      </c>
      <c r="G36" s="29" t="s">
        <v>55</v>
      </c>
      <c r="H36" s="29" t="s">
        <v>82</v>
      </c>
      <c r="I36" s="43">
        <v>5000</v>
      </c>
      <c r="J36" s="40"/>
      <c r="K36" s="41">
        <v>0</v>
      </c>
      <c r="L36" s="42">
        <f t="shared" si="2"/>
        <v>5000</v>
      </c>
      <c r="M36" s="37">
        <f t="shared" si="3"/>
        <v>0</v>
      </c>
      <c r="N36" s="24" t="s">
        <v>29</v>
      </c>
      <c r="O36" s="24" t="s">
        <v>29</v>
      </c>
      <c r="P36" s="24" t="s">
        <v>29</v>
      </c>
      <c r="Q36" s="45"/>
    </row>
    <row r="37" s="3" customFormat="1" ht="37" customHeight="1" spans="1:17">
      <c r="A37" s="29" t="s">
        <v>82</v>
      </c>
      <c r="B37" s="24" t="s">
        <v>23</v>
      </c>
      <c r="C37" s="24" t="s">
        <v>24</v>
      </c>
      <c r="D37" s="30" t="s">
        <v>83</v>
      </c>
      <c r="E37" s="29" t="s">
        <v>84</v>
      </c>
      <c r="F37" s="30" t="s">
        <v>63</v>
      </c>
      <c r="G37" s="29" t="s">
        <v>64</v>
      </c>
      <c r="H37" s="29" t="s">
        <v>82</v>
      </c>
      <c r="I37" s="43">
        <v>2000</v>
      </c>
      <c r="J37" s="40"/>
      <c r="K37" s="41">
        <v>0</v>
      </c>
      <c r="L37" s="42">
        <f t="shared" si="2"/>
        <v>2000</v>
      </c>
      <c r="M37" s="37">
        <f t="shared" si="3"/>
        <v>0</v>
      </c>
      <c r="N37" s="24" t="s">
        <v>29</v>
      </c>
      <c r="O37" s="24" t="s">
        <v>29</v>
      </c>
      <c r="P37" s="24" t="s">
        <v>29</v>
      </c>
      <c r="Q37" s="45"/>
    </row>
    <row r="38" s="3" customFormat="1" ht="37" customHeight="1" spans="1:17">
      <c r="A38" s="28" t="s">
        <v>85</v>
      </c>
      <c r="B38" s="24" t="s">
        <v>23</v>
      </c>
      <c r="C38" s="24" t="s">
        <v>24</v>
      </c>
      <c r="D38" s="27" t="s">
        <v>50</v>
      </c>
      <c r="E38" s="28" t="s">
        <v>51</v>
      </c>
      <c r="F38" s="27" t="s">
        <v>86</v>
      </c>
      <c r="G38" s="28" t="s">
        <v>87</v>
      </c>
      <c r="H38" s="28" t="s">
        <v>85</v>
      </c>
      <c r="I38" s="39">
        <v>2980000</v>
      </c>
      <c r="J38" s="40"/>
      <c r="K38" s="41">
        <v>1291900</v>
      </c>
      <c r="L38" s="42">
        <f t="shared" si="2"/>
        <v>1688100</v>
      </c>
      <c r="M38" s="37">
        <f t="shared" si="3"/>
        <v>0.433523489932886</v>
      </c>
      <c r="N38" s="24" t="s">
        <v>29</v>
      </c>
      <c r="O38" s="24" t="s">
        <v>29</v>
      </c>
      <c r="P38" s="24" t="s">
        <v>29</v>
      </c>
      <c r="Q38" s="45"/>
    </row>
    <row r="39" s="3" customFormat="1" ht="37" customHeight="1" spans="1:17">
      <c r="A39" s="29" t="s">
        <v>88</v>
      </c>
      <c r="B39" s="24" t="s">
        <v>23</v>
      </c>
      <c r="C39" s="24" t="s">
        <v>24</v>
      </c>
      <c r="D39" s="30" t="s">
        <v>89</v>
      </c>
      <c r="E39" s="29" t="s">
        <v>90</v>
      </c>
      <c r="F39" s="30" t="s">
        <v>91</v>
      </c>
      <c r="G39" s="29" t="s">
        <v>92</v>
      </c>
      <c r="H39" s="29" t="s">
        <v>88</v>
      </c>
      <c r="I39" s="43">
        <v>4400000</v>
      </c>
      <c r="J39" s="40"/>
      <c r="K39" s="41">
        <v>0</v>
      </c>
      <c r="L39" s="42">
        <f t="shared" si="2"/>
        <v>4400000</v>
      </c>
      <c r="M39" s="37">
        <f t="shared" si="3"/>
        <v>0</v>
      </c>
      <c r="N39" s="24" t="s">
        <v>29</v>
      </c>
      <c r="O39" s="24" t="s">
        <v>29</v>
      </c>
      <c r="P39" s="24" t="s">
        <v>29</v>
      </c>
      <c r="Q39" s="45"/>
    </row>
    <row r="40" s="3" customFormat="1" ht="37" customHeight="1" spans="1:17">
      <c r="A40" s="29" t="s">
        <v>93</v>
      </c>
      <c r="B40" s="24" t="s">
        <v>23</v>
      </c>
      <c r="C40" s="24" t="s">
        <v>24</v>
      </c>
      <c r="D40" s="30" t="s">
        <v>94</v>
      </c>
      <c r="E40" s="29" t="s">
        <v>95</v>
      </c>
      <c r="F40" s="30" t="s">
        <v>96</v>
      </c>
      <c r="G40" s="29" t="s">
        <v>97</v>
      </c>
      <c r="H40" s="29" t="s">
        <v>93</v>
      </c>
      <c r="I40" s="43">
        <v>1280000</v>
      </c>
      <c r="J40" s="40"/>
      <c r="K40" s="41">
        <v>0</v>
      </c>
      <c r="L40" s="42">
        <f t="shared" si="2"/>
        <v>1280000</v>
      </c>
      <c r="M40" s="37">
        <f t="shared" si="3"/>
        <v>0</v>
      </c>
      <c r="N40" s="24" t="s">
        <v>29</v>
      </c>
      <c r="O40" s="24" t="s">
        <v>29</v>
      </c>
      <c r="P40" s="24" t="s">
        <v>29</v>
      </c>
      <c r="Q40" s="45"/>
    </row>
    <row r="41" s="3" customFormat="1" ht="37" customHeight="1" spans="1:17">
      <c r="A41" s="29" t="s">
        <v>93</v>
      </c>
      <c r="B41" s="24" t="s">
        <v>23</v>
      </c>
      <c r="C41" s="24" t="s">
        <v>24</v>
      </c>
      <c r="D41" s="30" t="s">
        <v>94</v>
      </c>
      <c r="E41" s="29" t="s">
        <v>95</v>
      </c>
      <c r="F41" s="30" t="s">
        <v>30</v>
      </c>
      <c r="G41" s="29" t="s">
        <v>31</v>
      </c>
      <c r="H41" s="29" t="s">
        <v>93</v>
      </c>
      <c r="I41" s="43">
        <v>31600</v>
      </c>
      <c r="J41" s="40"/>
      <c r="K41" s="41">
        <v>0</v>
      </c>
      <c r="L41" s="42">
        <f t="shared" si="2"/>
        <v>31600</v>
      </c>
      <c r="M41" s="37">
        <f t="shared" si="3"/>
        <v>0</v>
      </c>
      <c r="N41" s="24" t="s">
        <v>29</v>
      </c>
      <c r="O41" s="24" t="s">
        <v>29</v>
      </c>
      <c r="P41" s="24" t="s">
        <v>29</v>
      </c>
      <c r="Q41" s="45"/>
    </row>
    <row r="42" s="3" customFormat="1" ht="37" customHeight="1" spans="1:17">
      <c r="A42" s="29" t="s">
        <v>93</v>
      </c>
      <c r="B42" s="24" t="s">
        <v>23</v>
      </c>
      <c r="C42" s="24" t="s">
        <v>24</v>
      </c>
      <c r="D42" s="30" t="s">
        <v>94</v>
      </c>
      <c r="E42" s="29" t="s">
        <v>95</v>
      </c>
      <c r="F42" s="30" t="s">
        <v>86</v>
      </c>
      <c r="G42" s="29" t="s">
        <v>87</v>
      </c>
      <c r="H42" s="29" t="s">
        <v>93</v>
      </c>
      <c r="I42" s="43">
        <v>7438400</v>
      </c>
      <c r="J42" s="40"/>
      <c r="K42" s="41">
        <v>0</v>
      </c>
      <c r="L42" s="42">
        <f t="shared" si="2"/>
        <v>7438400</v>
      </c>
      <c r="M42" s="37">
        <f t="shared" si="3"/>
        <v>0</v>
      </c>
      <c r="N42" s="24" t="s">
        <v>29</v>
      </c>
      <c r="O42" s="24" t="s">
        <v>29</v>
      </c>
      <c r="P42" s="24" t="s">
        <v>29</v>
      </c>
      <c r="Q42" s="45"/>
    </row>
    <row r="43" s="3" customFormat="1" ht="37" customHeight="1" spans="1:17">
      <c r="A43" s="29" t="s">
        <v>93</v>
      </c>
      <c r="B43" s="24" t="s">
        <v>23</v>
      </c>
      <c r="C43" s="24" t="s">
        <v>24</v>
      </c>
      <c r="D43" s="30" t="s">
        <v>94</v>
      </c>
      <c r="E43" s="29" t="s">
        <v>95</v>
      </c>
      <c r="F43" s="30" t="s">
        <v>47</v>
      </c>
      <c r="G43" s="29" t="s">
        <v>48</v>
      </c>
      <c r="H43" s="29" t="s">
        <v>93</v>
      </c>
      <c r="I43" s="43">
        <v>750000</v>
      </c>
      <c r="J43" s="40"/>
      <c r="K43" s="41">
        <v>0</v>
      </c>
      <c r="L43" s="42">
        <f t="shared" si="2"/>
        <v>750000</v>
      </c>
      <c r="M43" s="37">
        <f t="shared" si="3"/>
        <v>0</v>
      </c>
      <c r="N43" s="24" t="s">
        <v>29</v>
      </c>
      <c r="O43" s="24" t="s">
        <v>29</v>
      </c>
      <c r="P43" s="24" t="s">
        <v>29</v>
      </c>
      <c r="Q43" s="45"/>
    </row>
    <row r="44" s="3" customFormat="1" ht="37" customHeight="1" spans="1:17">
      <c r="A44" s="29" t="s">
        <v>98</v>
      </c>
      <c r="B44" s="24" t="s">
        <v>23</v>
      </c>
      <c r="C44" s="24" t="s">
        <v>24</v>
      </c>
      <c r="D44" s="30" t="s">
        <v>94</v>
      </c>
      <c r="E44" s="29" t="s">
        <v>95</v>
      </c>
      <c r="F44" s="30" t="s">
        <v>47</v>
      </c>
      <c r="G44" s="29" t="s">
        <v>48</v>
      </c>
      <c r="H44" s="29" t="s">
        <v>98</v>
      </c>
      <c r="I44" s="43">
        <v>31600</v>
      </c>
      <c r="J44" s="40"/>
      <c r="K44" s="41">
        <v>0</v>
      </c>
      <c r="L44" s="42">
        <f t="shared" si="2"/>
        <v>31600</v>
      </c>
      <c r="M44" s="37">
        <f t="shared" si="3"/>
        <v>0</v>
      </c>
      <c r="N44" s="24" t="s">
        <v>29</v>
      </c>
      <c r="O44" s="24" t="s">
        <v>29</v>
      </c>
      <c r="P44" s="24" t="s">
        <v>29</v>
      </c>
      <c r="Q44" s="45"/>
    </row>
    <row r="45" s="3" customFormat="1" ht="37" customHeight="1" spans="1:17">
      <c r="A45" s="29" t="s">
        <v>98</v>
      </c>
      <c r="B45" s="24" t="s">
        <v>23</v>
      </c>
      <c r="C45" s="24" t="s">
        <v>24</v>
      </c>
      <c r="D45" s="30" t="s">
        <v>94</v>
      </c>
      <c r="E45" s="29" t="s">
        <v>95</v>
      </c>
      <c r="F45" s="30" t="s">
        <v>99</v>
      </c>
      <c r="G45" s="29" t="s">
        <v>100</v>
      </c>
      <c r="H45" s="29" t="s">
        <v>98</v>
      </c>
      <c r="I45" s="43">
        <v>17400</v>
      </c>
      <c r="J45" s="40"/>
      <c r="K45" s="41">
        <v>0</v>
      </c>
      <c r="L45" s="42">
        <f t="shared" si="2"/>
        <v>17400</v>
      </c>
      <c r="M45" s="37">
        <f t="shared" si="3"/>
        <v>0</v>
      </c>
      <c r="N45" s="24" t="s">
        <v>29</v>
      </c>
      <c r="O45" s="24" t="s">
        <v>29</v>
      </c>
      <c r="P45" s="24" t="s">
        <v>29</v>
      </c>
      <c r="Q45" s="45"/>
    </row>
    <row r="46" s="3" customFormat="1" ht="37" customHeight="1" spans="1:17">
      <c r="A46" s="29" t="s">
        <v>98</v>
      </c>
      <c r="B46" s="24" t="s">
        <v>23</v>
      </c>
      <c r="C46" s="24" t="s">
        <v>24</v>
      </c>
      <c r="D46" s="30" t="s">
        <v>94</v>
      </c>
      <c r="E46" s="29" t="s">
        <v>95</v>
      </c>
      <c r="F46" s="30" t="s">
        <v>54</v>
      </c>
      <c r="G46" s="29" t="s">
        <v>55</v>
      </c>
      <c r="H46" s="29" t="s">
        <v>98</v>
      </c>
      <c r="I46" s="43">
        <v>11000</v>
      </c>
      <c r="J46" s="40"/>
      <c r="K46" s="41">
        <v>0</v>
      </c>
      <c r="L46" s="42">
        <f t="shared" si="2"/>
        <v>11000</v>
      </c>
      <c r="M46" s="37">
        <f t="shared" si="3"/>
        <v>0</v>
      </c>
      <c r="N46" s="24" t="s">
        <v>29</v>
      </c>
      <c r="O46" s="24" t="s">
        <v>29</v>
      </c>
      <c r="P46" s="24" t="s">
        <v>29</v>
      </c>
      <c r="Q46" s="45"/>
    </row>
    <row r="47" s="3" customFormat="1" ht="37" customHeight="1" spans="1:17">
      <c r="A47" s="28" t="s">
        <v>101</v>
      </c>
      <c r="B47" s="24" t="s">
        <v>23</v>
      </c>
      <c r="C47" s="24" t="s">
        <v>24</v>
      </c>
      <c r="D47" s="27" t="s">
        <v>40</v>
      </c>
      <c r="E47" s="28" t="s">
        <v>41</v>
      </c>
      <c r="F47" s="27" t="s">
        <v>102</v>
      </c>
      <c r="G47" s="28" t="s">
        <v>103</v>
      </c>
      <c r="H47" s="28" t="s">
        <v>101</v>
      </c>
      <c r="I47" s="39">
        <v>190000</v>
      </c>
      <c r="J47" s="40"/>
      <c r="K47" s="41">
        <v>0</v>
      </c>
      <c r="L47" s="42">
        <f t="shared" si="2"/>
        <v>190000</v>
      </c>
      <c r="M47" s="37">
        <f t="shared" si="3"/>
        <v>0</v>
      </c>
      <c r="N47" s="24" t="s">
        <v>29</v>
      </c>
      <c r="O47" s="24" t="s">
        <v>29</v>
      </c>
      <c r="P47" s="24" t="s">
        <v>29</v>
      </c>
      <c r="Q47" s="45"/>
    </row>
    <row r="48" s="3" customFormat="1" ht="37" customHeight="1" spans="1:17">
      <c r="A48" s="29" t="s">
        <v>104</v>
      </c>
      <c r="B48" s="24" t="s">
        <v>23</v>
      </c>
      <c r="C48" s="24" t="s">
        <v>24</v>
      </c>
      <c r="D48" s="30" t="s">
        <v>61</v>
      </c>
      <c r="E48" s="29" t="s">
        <v>62</v>
      </c>
      <c r="F48" s="30" t="s">
        <v>47</v>
      </c>
      <c r="G48" s="29" t="s">
        <v>48</v>
      </c>
      <c r="H48" s="29" t="s">
        <v>104</v>
      </c>
      <c r="I48" s="43">
        <v>92000</v>
      </c>
      <c r="J48" s="40"/>
      <c r="K48" s="41">
        <v>0</v>
      </c>
      <c r="L48" s="42">
        <f t="shared" si="2"/>
        <v>92000</v>
      </c>
      <c r="M48" s="37">
        <f t="shared" si="3"/>
        <v>0</v>
      </c>
      <c r="N48" s="24" t="s">
        <v>29</v>
      </c>
      <c r="O48" s="24" t="s">
        <v>29</v>
      </c>
      <c r="P48" s="24" t="s">
        <v>29</v>
      </c>
      <c r="Q48" s="45"/>
    </row>
    <row r="49" s="3" customFormat="1" ht="37" customHeight="1" spans="1:17">
      <c r="A49" s="29" t="s">
        <v>104</v>
      </c>
      <c r="B49" s="24" t="s">
        <v>23</v>
      </c>
      <c r="C49" s="24" t="s">
        <v>24</v>
      </c>
      <c r="D49" s="30" t="s">
        <v>61</v>
      </c>
      <c r="E49" s="29" t="s">
        <v>62</v>
      </c>
      <c r="F49" s="30" t="s">
        <v>54</v>
      </c>
      <c r="G49" s="29" t="s">
        <v>55</v>
      </c>
      <c r="H49" s="29" t="s">
        <v>104</v>
      </c>
      <c r="I49" s="43">
        <v>1000</v>
      </c>
      <c r="J49" s="40"/>
      <c r="K49" s="41">
        <v>0</v>
      </c>
      <c r="L49" s="42">
        <f t="shared" si="2"/>
        <v>1000</v>
      </c>
      <c r="M49" s="37">
        <f t="shared" si="3"/>
        <v>0</v>
      </c>
      <c r="N49" s="24" t="s">
        <v>29</v>
      </c>
      <c r="O49" s="24" t="s">
        <v>29</v>
      </c>
      <c r="P49" s="24" t="s">
        <v>29</v>
      </c>
      <c r="Q49" s="45"/>
    </row>
    <row r="50" s="3" customFormat="1" ht="37" customHeight="1" spans="1:17">
      <c r="A50" s="29" t="s">
        <v>104</v>
      </c>
      <c r="B50" s="24" t="s">
        <v>23</v>
      </c>
      <c r="C50" s="24" t="s">
        <v>24</v>
      </c>
      <c r="D50" s="30" t="s">
        <v>61</v>
      </c>
      <c r="E50" s="29" t="s">
        <v>62</v>
      </c>
      <c r="F50" s="30" t="s">
        <v>78</v>
      </c>
      <c r="G50" s="29" t="s">
        <v>79</v>
      </c>
      <c r="H50" s="29" t="s">
        <v>104</v>
      </c>
      <c r="I50" s="43">
        <v>7000</v>
      </c>
      <c r="J50" s="40"/>
      <c r="K50" s="41">
        <v>0</v>
      </c>
      <c r="L50" s="42">
        <f t="shared" si="2"/>
        <v>7000</v>
      </c>
      <c r="M50" s="37">
        <f t="shared" si="3"/>
        <v>0</v>
      </c>
      <c r="N50" s="24" t="s">
        <v>29</v>
      </c>
      <c r="O50" s="24" t="s">
        <v>29</v>
      </c>
      <c r="P50" s="24" t="s">
        <v>29</v>
      </c>
      <c r="Q50" s="45"/>
    </row>
    <row r="51" s="3" customFormat="1" ht="37" customHeight="1" spans="1:17">
      <c r="A51" s="29" t="s">
        <v>105</v>
      </c>
      <c r="B51" s="24" t="s">
        <v>23</v>
      </c>
      <c r="C51" s="24" t="s">
        <v>24</v>
      </c>
      <c r="D51" s="30" t="s">
        <v>61</v>
      </c>
      <c r="E51" s="29" t="s">
        <v>62</v>
      </c>
      <c r="F51" s="30" t="s">
        <v>42</v>
      </c>
      <c r="G51" s="29" t="s">
        <v>43</v>
      </c>
      <c r="H51" s="29" t="s">
        <v>105</v>
      </c>
      <c r="I51" s="43">
        <v>88000</v>
      </c>
      <c r="J51" s="40"/>
      <c r="K51" s="41">
        <v>0</v>
      </c>
      <c r="L51" s="42">
        <f t="shared" si="2"/>
        <v>88000</v>
      </c>
      <c r="M51" s="37">
        <f t="shared" si="3"/>
        <v>0</v>
      </c>
      <c r="N51" s="24" t="s">
        <v>29</v>
      </c>
      <c r="O51" s="24" t="s">
        <v>29</v>
      </c>
      <c r="P51" s="24" t="s">
        <v>29</v>
      </c>
      <c r="Q51" s="45"/>
    </row>
    <row r="52" s="3" customFormat="1" ht="37" customHeight="1" spans="1:17">
      <c r="A52" s="29" t="s">
        <v>105</v>
      </c>
      <c r="B52" s="24" t="s">
        <v>23</v>
      </c>
      <c r="C52" s="24" t="s">
        <v>24</v>
      </c>
      <c r="D52" s="30" t="s">
        <v>61</v>
      </c>
      <c r="E52" s="29" t="s">
        <v>62</v>
      </c>
      <c r="F52" s="30" t="s">
        <v>52</v>
      </c>
      <c r="G52" s="29" t="s">
        <v>53</v>
      </c>
      <c r="H52" s="29" t="s">
        <v>105</v>
      </c>
      <c r="I52" s="43">
        <v>12000</v>
      </c>
      <c r="J52" s="40"/>
      <c r="K52" s="41">
        <v>0</v>
      </c>
      <c r="L52" s="42">
        <f t="shared" si="2"/>
        <v>12000</v>
      </c>
      <c r="M52" s="37">
        <f t="shared" si="3"/>
        <v>0</v>
      </c>
      <c r="N52" s="24" t="s">
        <v>29</v>
      </c>
      <c r="O52" s="24" t="s">
        <v>29</v>
      </c>
      <c r="P52" s="24" t="s">
        <v>29</v>
      </c>
      <c r="Q52" s="45"/>
    </row>
    <row r="53" s="3" customFormat="1" ht="37" customHeight="1" spans="1:17">
      <c r="A53" s="29" t="s">
        <v>105</v>
      </c>
      <c r="B53" s="24" t="s">
        <v>23</v>
      </c>
      <c r="C53" s="24" t="s">
        <v>24</v>
      </c>
      <c r="D53" s="30" t="s">
        <v>61</v>
      </c>
      <c r="E53" s="29" t="s">
        <v>62</v>
      </c>
      <c r="F53" s="30" t="s">
        <v>47</v>
      </c>
      <c r="G53" s="29" t="s">
        <v>48</v>
      </c>
      <c r="H53" s="29" t="s">
        <v>105</v>
      </c>
      <c r="I53" s="43">
        <v>208900</v>
      </c>
      <c r="J53" s="40"/>
      <c r="K53" s="41">
        <v>0</v>
      </c>
      <c r="L53" s="42">
        <f t="shared" si="2"/>
        <v>208900</v>
      </c>
      <c r="M53" s="37">
        <f t="shared" si="3"/>
        <v>0</v>
      </c>
      <c r="N53" s="24" t="s">
        <v>29</v>
      </c>
      <c r="O53" s="24" t="s">
        <v>29</v>
      </c>
      <c r="P53" s="24" t="s">
        <v>29</v>
      </c>
      <c r="Q53" s="45"/>
    </row>
    <row r="54" s="3" customFormat="1" ht="37" customHeight="1" spans="1:17">
      <c r="A54" s="29" t="s">
        <v>105</v>
      </c>
      <c r="B54" s="24" t="s">
        <v>23</v>
      </c>
      <c r="C54" s="24" t="s">
        <v>24</v>
      </c>
      <c r="D54" s="30" t="s">
        <v>61</v>
      </c>
      <c r="E54" s="29" t="s">
        <v>62</v>
      </c>
      <c r="F54" s="30" t="s">
        <v>58</v>
      </c>
      <c r="G54" s="29" t="s">
        <v>59</v>
      </c>
      <c r="H54" s="29" t="s">
        <v>105</v>
      </c>
      <c r="I54" s="43">
        <v>5921100</v>
      </c>
      <c r="J54" s="40"/>
      <c r="K54" s="41">
        <v>0</v>
      </c>
      <c r="L54" s="42">
        <f t="shared" si="2"/>
        <v>5921100</v>
      </c>
      <c r="M54" s="37">
        <f t="shared" si="3"/>
        <v>0</v>
      </c>
      <c r="N54" s="24" t="s">
        <v>29</v>
      </c>
      <c r="O54" s="24" t="s">
        <v>29</v>
      </c>
      <c r="P54" s="24" t="s">
        <v>29</v>
      </c>
      <c r="Q54" s="45"/>
    </row>
    <row r="55" s="3" customFormat="1" ht="37" customHeight="1" spans="1:17">
      <c r="A55" s="29" t="s">
        <v>105</v>
      </c>
      <c r="B55" s="24" t="s">
        <v>23</v>
      </c>
      <c r="C55" s="24" t="s">
        <v>24</v>
      </c>
      <c r="D55" s="30" t="s">
        <v>61</v>
      </c>
      <c r="E55" s="29" t="s">
        <v>62</v>
      </c>
      <c r="F55" s="30" t="s">
        <v>102</v>
      </c>
      <c r="G55" s="29" t="s">
        <v>103</v>
      </c>
      <c r="H55" s="29" t="s">
        <v>105</v>
      </c>
      <c r="I55" s="43">
        <v>1000000</v>
      </c>
      <c r="J55" s="40"/>
      <c r="K55" s="41">
        <v>0</v>
      </c>
      <c r="L55" s="42">
        <f t="shared" si="2"/>
        <v>1000000</v>
      </c>
      <c r="M55" s="37">
        <f t="shared" si="3"/>
        <v>0</v>
      </c>
      <c r="N55" s="24" t="s">
        <v>29</v>
      </c>
      <c r="O55" s="24" t="s">
        <v>29</v>
      </c>
      <c r="P55" s="24" t="s">
        <v>29</v>
      </c>
      <c r="Q55" s="45"/>
    </row>
    <row r="56" s="3" customFormat="1" ht="37" customHeight="1" spans="1:17">
      <c r="A56" s="29" t="s">
        <v>106</v>
      </c>
      <c r="B56" s="24" t="s">
        <v>23</v>
      </c>
      <c r="C56" s="24" t="s">
        <v>24</v>
      </c>
      <c r="D56" s="30" t="s">
        <v>61</v>
      </c>
      <c r="E56" s="29" t="s">
        <v>62</v>
      </c>
      <c r="F56" s="30" t="s">
        <v>102</v>
      </c>
      <c r="G56" s="29" t="s">
        <v>103</v>
      </c>
      <c r="H56" s="29" t="s">
        <v>106</v>
      </c>
      <c r="I56" s="43">
        <v>150000</v>
      </c>
      <c r="J56" s="40"/>
      <c r="K56" s="41">
        <v>11670</v>
      </c>
      <c r="L56" s="42">
        <f t="shared" si="2"/>
        <v>138330</v>
      </c>
      <c r="M56" s="37">
        <f t="shared" si="3"/>
        <v>0.0778</v>
      </c>
      <c r="N56" s="24" t="s">
        <v>29</v>
      </c>
      <c r="O56" s="24" t="s">
        <v>29</v>
      </c>
      <c r="P56" s="24" t="s">
        <v>29</v>
      </c>
      <c r="Q56" s="45"/>
    </row>
    <row r="57" s="3" customFormat="1" ht="39" customHeight="1" spans="1:17">
      <c r="A57" s="29" t="s">
        <v>107</v>
      </c>
      <c r="B57" s="24" t="s">
        <v>23</v>
      </c>
      <c r="C57" s="24" t="s">
        <v>24</v>
      </c>
      <c r="D57" s="30" t="s">
        <v>61</v>
      </c>
      <c r="E57" s="29" t="s">
        <v>62</v>
      </c>
      <c r="F57" s="30" t="s">
        <v>99</v>
      </c>
      <c r="G57" s="29" t="s">
        <v>100</v>
      </c>
      <c r="H57" s="29" t="s">
        <v>107</v>
      </c>
      <c r="I57" s="43">
        <v>20000</v>
      </c>
      <c r="J57" s="40"/>
      <c r="K57" s="41">
        <v>0</v>
      </c>
      <c r="L57" s="42">
        <f t="shared" si="2"/>
        <v>20000</v>
      </c>
      <c r="M57" s="37">
        <f t="shared" si="3"/>
        <v>0</v>
      </c>
      <c r="N57" s="24" t="s">
        <v>29</v>
      </c>
      <c r="O57" s="24" t="s">
        <v>29</v>
      </c>
      <c r="P57" s="24" t="s">
        <v>29</v>
      </c>
      <c r="Q57" s="45"/>
    </row>
    <row r="58" s="3" customFormat="1" ht="39" customHeight="1" spans="1:17">
      <c r="A58" s="29" t="s">
        <v>107</v>
      </c>
      <c r="B58" s="24" t="s">
        <v>23</v>
      </c>
      <c r="C58" s="24" t="s">
        <v>24</v>
      </c>
      <c r="D58" s="30" t="s">
        <v>61</v>
      </c>
      <c r="E58" s="29" t="s">
        <v>62</v>
      </c>
      <c r="F58" s="30" t="s">
        <v>47</v>
      </c>
      <c r="G58" s="29" t="s">
        <v>48</v>
      </c>
      <c r="H58" s="29" t="s">
        <v>107</v>
      </c>
      <c r="I58" s="43">
        <v>130000</v>
      </c>
      <c r="J58" s="40"/>
      <c r="K58" s="41">
        <v>0</v>
      </c>
      <c r="L58" s="42">
        <f t="shared" si="2"/>
        <v>130000</v>
      </c>
      <c r="M58" s="37">
        <f t="shared" si="3"/>
        <v>0</v>
      </c>
      <c r="N58" s="24" t="s">
        <v>29</v>
      </c>
      <c r="O58" s="24" t="s">
        <v>29</v>
      </c>
      <c r="P58" s="24" t="s">
        <v>29</v>
      </c>
      <c r="Q58" s="45"/>
    </row>
    <row r="59" s="3" customFormat="1" ht="39" customHeight="1" spans="1:17">
      <c r="A59" s="29" t="s">
        <v>108</v>
      </c>
      <c r="B59" s="24" t="s">
        <v>23</v>
      </c>
      <c r="C59" s="24" t="s">
        <v>24</v>
      </c>
      <c r="D59" s="30" t="s">
        <v>61</v>
      </c>
      <c r="E59" s="29" t="s">
        <v>62</v>
      </c>
      <c r="F59" s="30" t="s">
        <v>47</v>
      </c>
      <c r="G59" s="29" t="s">
        <v>48</v>
      </c>
      <c r="H59" s="29" t="s">
        <v>108</v>
      </c>
      <c r="I59" s="43">
        <v>210000</v>
      </c>
      <c r="J59" s="40"/>
      <c r="K59" s="41">
        <v>0</v>
      </c>
      <c r="L59" s="42">
        <f t="shared" si="2"/>
        <v>210000</v>
      </c>
      <c r="M59" s="37">
        <f t="shared" si="3"/>
        <v>0</v>
      </c>
      <c r="N59" s="24" t="s">
        <v>29</v>
      </c>
      <c r="O59" s="24" t="s">
        <v>29</v>
      </c>
      <c r="P59" s="24" t="s">
        <v>29</v>
      </c>
      <c r="Q59" s="45"/>
    </row>
    <row r="60" s="3" customFormat="1" ht="39" customHeight="1" spans="1:17">
      <c r="A60" s="29" t="s">
        <v>108</v>
      </c>
      <c r="B60" s="24" t="s">
        <v>23</v>
      </c>
      <c r="C60" s="24" t="s">
        <v>24</v>
      </c>
      <c r="D60" s="30" t="s">
        <v>61</v>
      </c>
      <c r="E60" s="29" t="s">
        <v>62</v>
      </c>
      <c r="F60" s="30" t="s">
        <v>63</v>
      </c>
      <c r="G60" s="29" t="s">
        <v>64</v>
      </c>
      <c r="H60" s="29" t="s">
        <v>108</v>
      </c>
      <c r="I60" s="43">
        <v>6000</v>
      </c>
      <c r="J60" s="40"/>
      <c r="K60" s="41">
        <v>0</v>
      </c>
      <c r="L60" s="42">
        <f t="shared" si="2"/>
        <v>6000</v>
      </c>
      <c r="M60" s="37">
        <f t="shared" si="3"/>
        <v>0</v>
      </c>
      <c r="N60" s="24" t="s">
        <v>29</v>
      </c>
      <c r="O60" s="24" t="s">
        <v>29</v>
      </c>
      <c r="P60" s="24" t="s">
        <v>29</v>
      </c>
      <c r="Q60" s="45"/>
    </row>
    <row r="61" s="3" customFormat="1" ht="39" customHeight="1" spans="1:17">
      <c r="A61" s="29" t="s">
        <v>108</v>
      </c>
      <c r="B61" s="24" t="s">
        <v>23</v>
      </c>
      <c r="C61" s="24" t="s">
        <v>24</v>
      </c>
      <c r="D61" s="30" t="s">
        <v>61</v>
      </c>
      <c r="E61" s="29" t="s">
        <v>62</v>
      </c>
      <c r="F61" s="30" t="s">
        <v>99</v>
      </c>
      <c r="G61" s="29" t="s">
        <v>100</v>
      </c>
      <c r="H61" s="29" t="s">
        <v>108</v>
      </c>
      <c r="I61" s="43">
        <v>2000</v>
      </c>
      <c r="J61" s="40"/>
      <c r="K61" s="41">
        <v>0</v>
      </c>
      <c r="L61" s="42">
        <f t="shared" si="2"/>
        <v>2000</v>
      </c>
      <c r="M61" s="37">
        <f t="shared" si="3"/>
        <v>0</v>
      </c>
      <c r="N61" s="24" t="s">
        <v>29</v>
      </c>
      <c r="O61" s="24" t="s">
        <v>29</v>
      </c>
      <c r="P61" s="24" t="s">
        <v>29</v>
      </c>
      <c r="Q61" s="45"/>
    </row>
    <row r="62" s="3" customFormat="1" ht="39" customHeight="1" spans="1:17">
      <c r="A62" s="29" t="s">
        <v>108</v>
      </c>
      <c r="B62" s="24" t="s">
        <v>23</v>
      </c>
      <c r="C62" s="24" t="s">
        <v>24</v>
      </c>
      <c r="D62" s="30" t="s">
        <v>61</v>
      </c>
      <c r="E62" s="29" t="s">
        <v>62</v>
      </c>
      <c r="F62" s="30" t="s">
        <v>30</v>
      </c>
      <c r="G62" s="29" t="s">
        <v>31</v>
      </c>
      <c r="H62" s="29" t="s">
        <v>109</v>
      </c>
      <c r="I62" s="43">
        <v>25000</v>
      </c>
      <c r="J62" s="40"/>
      <c r="K62" s="41">
        <v>0</v>
      </c>
      <c r="L62" s="42">
        <f t="shared" si="2"/>
        <v>25000</v>
      </c>
      <c r="M62" s="37">
        <f t="shared" si="3"/>
        <v>0</v>
      </c>
      <c r="N62" s="24" t="s">
        <v>29</v>
      </c>
      <c r="O62" s="24" t="s">
        <v>29</v>
      </c>
      <c r="P62" s="24" t="s">
        <v>29</v>
      </c>
      <c r="Q62" s="45"/>
    </row>
    <row r="63" s="3" customFormat="1" ht="39" customHeight="1" spans="1:17">
      <c r="A63" s="29" t="s">
        <v>108</v>
      </c>
      <c r="B63" s="24" t="s">
        <v>23</v>
      </c>
      <c r="C63" s="24" t="s">
        <v>24</v>
      </c>
      <c r="D63" s="30" t="s">
        <v>61</v>
      </c>
      <c r="E63" s="29" t="s">
        <v>62</v>
      </c>
      <c r="F63" s="30" t="s">
        <v>54</v>
      </c>
      <c r="G63" s="29" t="s">
        <v>55</v>
      </c>
      <c r="H63" s="29" t="s">
        <v>108</v>
      </c>
      <c r="I63" s="43">
        <v>2100</v>
      </c>
      <c r="J63" s="40"/>
      <c r="K63" s="41">
        <v>0</v>
      </c>
      <c r="L63" s="42">
        <f t="shared" si="2"/>
        <v>2100</v>
      </c>
      <c r="M63" s="37">
        <f t="shared" si="3"/>
        <v>0</v>
      </c>
      <c r="N63" s="24" t="s">
        <v>29</v>
      </c>
      <c r="O63" s="24" t="s">
        <v>29</v>
      </c>
      <c r="P63" s="24" t="s">
        <v>29</v>
      </c>
      <c r="Q63" s="45"/>
    </row>
    <row r="64" s="3" customFormat="1" ht="39" customHeight="1" spans="1:17">
      <c r="A64" s="29" t="s">
        <v>108</v>
      </c>
      <c r="B64" s="24" t="s">
        <v>23</v>
      </c>
      <c r="C64" s="24" t="s">
        <v>24</v>
      </c>
      <c r="D64" s="30" t="s">
        <v>61</v>
      </c>
      <c r="E64" s="29" t="s">
        <v>62</v>
      </c>
      <c r="F64" s="30" t="s">
        <v>80</v>
      </c>
      <c r="G64" s="29" t="s">
        <v>81</v>
      </c>
      <c r="H64" s="29" t="s">
        <v>108</v>
      </c>
      <c r="I64" s="43">
        <v>8500</v>
      </c>
      <c r="J64" s="40"/>
      <c r="K64" s="41">
        <v>0</v>
      </c>
      <c r="L64" s="42">
        <f t="shared" si="2"/>
        <v>8500</v>
      </c>
      <c r="M64" s="37">
        <f t="shared" si="3"/>
        <v>0</v>
      </c>
      <c r="N64" s="24" t="s">
        <v>29</v>
      </c>
      <c r="O64" s="24" t="s">
        <v>29</v>
      </c>
      <c r="P64" s="24" t="s">
        <v>29</v>
      </c>
      <c r="Q64" s="45"/>
    </row>
    <row r="65" s="3" customFormat="1" ht="39" customHeight="1" spans="1:17">
      <c r="A65" s="29" t="s">
        <v>108</v>
      </c>
      <c r="B65" s="24" t="s">
        <v>23</v>
      </c>
      <c r="C65" s="24" t="s">
        <v>24</v>
      </c>
      <c r="D65" s="30" t="s">
        <v>61</v>
      </c>
      <c r="E65" s="29" t="s">
        <v>62</v>
      </c>
      <c r="F65" s="30" t="s">
        <v>110</v>
      </c>
      <c r="G65" s="29" t="s">
        <v>111</v>
      </c>
      <c r="H65" s="29" t="s">
        <v>108</v>
      </c>
      <c r="I65" s="43">
        <v>10000</v>
      </c>
      <c r="J65" s="40"/>
      <c r="K65" s="41">
        <v>0</v>
      </c>
      <c r="L65" s="42">
        <f t="shared" si="2"/>
        <v>10000</v>
      </c>
      <c r="M65" s="37">
        <f t="shared" si="3"/>
        <v>0</v>
      </c>
      <c r="N65" s="24" t="s">
        <v>29</v>
      </c>
      <c r="O65" s="24" t="s">
        <v>29</v>
      </c>
      <c r="P65" s="24" t="s">
        <v>29</v>
      </c>
      <c r="Q65" s="45"/>
    </row>
    <row r="66" s="3" customFormat="1" ht="39" customHeight="1" spans="1:17">
      <c r="A66" s="29" t="s">
        <v>108</v>
      </c>
      <c r="B66" s="24" t="s">
        <v>23</v>
      </c>
      <c r="C66" s="24" t="s">
        <v>24</v>
      </c>
      <c r="D66" s="30" t="s">
        <v>61</v>
      </c>
      <c r="E66" s="29" t="s">
        <v>62</v>
      </c>
      <c r="F66" s="30" t="s">
        <v>72</v>
      </c>
      <c r="G66" s="29" t="s">
        <v>73</v>
      </c>
      <c r="H66" s="29" t="s">
        <v>108</v>
      </c>
      <c r="I66" s="43">
        <v>20000</v>
      </c>
      <c r="J66" s="40"/>
      <c r="K66" s="41">
        <v>0</v>
      </c>
      <c r="L66" s="42">
        <f t="shared" ref="L66:L79" si="4">I66-K66</f>
        <v>20000</v>
      </c>
      <c r="M66" s="37">
        <f t="shared" ref="M66:M79" si="5">K66/I66</f>
        <v>0</v>
      </c>
      <c r="N66" s="24" t="s">
        <v>29</v>
      </c>
      <c r="O66" s="24" t="s">
        <v>29</v>
      </c>
      <c r="P66" s="24" t="s">
        <v>29</v>
      </c>
      <c r="Q66" s="45"/>
    </row>
    <row r="67" s="3" customFormat="1" ht="39" customHeight="1" spans="1:17">
      <c r="A67" s="29" t="s">
        <v>108</v>
      </c>
      <c r="B67" s="24" t="s">
        <v>23</v>
      </c>
      <c r="C67" s="24" t="s">
        <v>24</v>
      </c>
      <c r="D67" s="30" t="s">
        <v>61</v>
      </c>
      <c r="E67" s="29" t="s">
        <v>62</v>
      </c>
      <c r="F67" s="30" t="s">
        <v>78</v>
      </c>
      <c r="G67" s="29" t="s">
        <v>79</v>
      </c>
      <c r="H67" s="29" t="s">
        <v>108</v>
      </c>
      <c r="I67" s="43">
        <v>16400</v>
      </c>
      <c r="J67" s="40"/>
      <c r="K67" s="41">
        <v>0</v>
      </c>
      <c r="L67" s="42">
        <f t="shared" si="4"/>
        <v>16400</v>
      </c>
      <c r="M67" s="37">
        <f t="shared" si="5"/>
        <v>0</v>
      </c>
      <c r="N67" s="24" t="s">
        <v>29</v>
      </c>
      <c r="O67" s="24" t="s">
        <v>29</v>
      </c>
      <c r="P67" s="24" t="s">
        <v>29</v>
      </c>
      <c r="Q67" s="45"/>
    </row>
    <row r="68" s="3" customFormat="1" ht="39" customHeight="1" spans="1:17">
      <c r="A68" s="29" t="s">
        <v>112</v>
      </c>
      <c r="B68" s="24" t="s">
        <v>23</v>
      </c>
      <c r="C68" s="24" t="s">
        <v>24</v>
      </c>
      <c r="D68" s="30" t="s">
        <v>61</v>
      </c>
      <c r="E68" s="29" t="s">
        <v>62</v>
      </c>
      <c r="F68" s="30" t="s">
        <v>58</v>
      </c>
      <c r="G68" s="29" t="s">
        <v>59</v>
      </c>
      <c r="H68" s="29" t="s">
        <v>112</v>
      </c>
      <c r="I68" s="43">
        <v>100000</v>
      </c>
      <c r="J68" s="40"/>
      <c r="K68" s="41">
        <v>0</v>
      </c>
      <c r="L68" s="42">
        <f t="shared" si="4"/>
        <v>100000</v>
      </c>
      <c r="M68" s="37">
        <f t="shared" si="5"/>
        <v>0</v>
      </c>
      <c r="N68" s="24" t="s">
        <v>29</v>
      </c>
      <c r="O68" s="24" t="s">
        <v>29</v>
      </c>
      <c r="P68" s="24" t="s">
        <v>29</v>
      </c>
      <c r="Q68" s="45"/>
    </row>
    <row r="69" s="3" customFormat="1" ht="39" customHeight="1" spans="1:17">
      <c r="A69" s="29" t="s">
        <v>112</v>
      </c>
      <c r="B69" s="24" t="s">
        <v>23</v>
      </c>
      <c r="C69" s="24" t="s">
        <v>24</v>
      </c>
      <c r="D69" s="30" t="s">
        <v>61</v>
      </c>
      <c r="E69" s="29" t="s">
        <v>62</v>
      </c>
      <c r="F69" s="30" t="s">
        <v>30</v>
      </c>
      <c r="G69" s="29" t="s">
        <v>31</v>
      </c>
      <c r="H69" s="29" t="s">
        <v>112</v>
      </c>
      <c r="I69" s="43">
        <v>20000</v>
      </c>
      <c r="J69" s="40"/>
      <c r="K69" s="41">
        <v>0</v>
      </c>
      <c r="L69" s="42">
        <f t="shared" si="4"/>
        <v>20000</v>
      </c>
      <c r="M69" s="37">
        <f t="shared" si="5"/>
        <v>0</v>
      </c>
      <c r="N69" s="24" t="s">
        <v>29</v>
      </c>
      <c r="O69" s="24" t="s">
        <v>29</v>
      </c>
      <c r="P69" s="24" t="s">
        <v>29</v>
      </c>
      <c r="Q69" s="45"/>
    </row>
    <row r="70" s="3" customFormat="1" ht="42" customHeight="1" spans="1:17">
      <c r="A70" s="29" t="s">
        <v>113</v>
      </c>
      <c r="B70" s="24" t="s">
        <v>23</v>
      </c>
      <c r="C70" s="24" t="s">
        <v>24</v>
      </c>
      <c r="D70" s="30" t="s">
        <v>61</v>
      </c>
      <c r="E70" s="29" t="s">
        <v>62</v>
      </c>
      <c r="F70" s="30" t="s">
        <v>86</v>
      </c>
      <c r="G70" s="29" t="s">
        <v>87</v>
      </c>
      <c r="H70" s="29" t="s">
        <v>114</v>
      </c>
      <c r="I70" s="43">
        <v>50000</v>
      </c>
      <c r="J70" s="40"/>
      <c r="K70" s="41">
        <v>0</v>
      </c>
      <c r="L70" s="42">
        <f t="shared" si="4"/>
        <v>50000</v>
      </c>
      <c r="M70" s="37">
        <f t="shared" si="5"/>
        <v>0</v>
      </c>
      <c r="N70" s="24" t="s">
        <v>29</v>
      </c>
      <c r="O70" s="24" t="s">
        <v>29</v>
      </c>
      <c r="P70" s="24" t="s">
        <v>29</v>
      </c>
      <c r="Q70" s="45"/>
    </row>
    <row r="71" s="3" customFormat="1" ht="42" customHeight="1" spans="1:17">
      <c r="A71" s="29" t="s">
        <v>115</v>
      </c>
      <c r="B71" s="24" t="s">
        <v>23</v>
      </c>
      <c r="C71" s="24" t="s">
        <v>24</v>
      </c>
      <c r="D71" s="30" t="s">
        <v>116</v>
      </c>
      <c r="E71" s="29" t="s">
        <v>117</v>
      </c>
      <c r="F71" s="30" t="s">
        <v>66</v>
      </c>
      <c r="G71" s="29" t="s">
        <v>36</v>
      </c>
      <c r="H71" s="29" t="s">
        <v>118</v>
      </c>
      <c r="I71" s="43">
        <v>1969500</v>
      </c>
      <c r="J71" s="40"/>
      <c r="K71" s="41">
        <v>0</v>
      </c>
      <c r="L71" s="42">
        <f t="shared" si="4"/>
        <v>1969500</v>
      </c>
      <c r="M71" s="37">
        <f t="shared" si="5"/>
        <v>0</v>
      </c>
      <c r="N71" s="24" t="s">
        <v>29</v>
      </c>
      <c r="O71" s="24" t="s">
        <v>29</v>
      </c>
      <c r="P71" s="24" t="s">
        <v>29</v>
      </c>
      <c r="Q71" s="45"/>
    </row>
    <row r="72" s="3" customFormat="1" ht="42" customHeight="1" spans="1:17">
      <c r="A72" s="29" t="s">
        <v>119</v>
      </c>
      <c r="B72" s="24" t="s">
        <v>23</v>
      </c>
      <c r="C72" s="24" t="s">
        <v>24</v>
      </c>
      <c r="D72" s="30" t="s">
        <v>61</v>
      </c>
      <c r="E72" s="29" t="s">
        <v>62</v>
      </c>
      <c r="F72" s="30" t="s">
        <v>86</v>
      </c>
      <c r="G72" s="29" t="s">
        <v>87</v>
      </c>
      <c r="H72" s="29" t="s">
        <v>120</v>
      </c>
      <c r="I72" s="43">
        <v>165000</v>
      </c>
      <c r="J72" s="40"/>
      <c r="K72" s="41">
        <v>0</v>
      </c>
      <c r="L72" s="42">
        <f t="shared" si="4"/>
        <v>165000</v>
      </c>
      <c r="M72" s="37">
        <f t="shared" si="5"/>
        <v>0</v>
      </c>
      <c r="N72" s="24" t="s">
        <v>29</v>
      </c>
      <c r="O72" s="24" t="s">
        <v>29</v>
      </c>
      <c r="P72" s="24" t="s">
        <v>29</v>
      </c>
      <c r="Q72" s="45"/>
    </row>
    <row r="73" s="3" customFormat="1" ht="42" customHeight="1" spans="1:17">
      <c r="A73" s="29" t="s">
        <v>121</v>
      </c>
      <c r="B73" s="24" t="s">
        <v>23</v>
      </c>
      <c r="C73" s="24" t="s">
        <v>24</v>
      </c>
      <c r="D73" s="30" t="s">
        <v>61</v>
      </c>
      <c r="E73" s="29" t="s">
        <v>62</v>
      </c>
      <c r="F73" s="30" t="s">
        <v>47</v>
      </c>
      <c r="G73" s="29" t="s">
        <v>48</v>
      </c>
      <c r="H73" s="29" t="s">
        <v>121</v>
      </c>
      <c r="I73" s="43">
        <v>87.65</v>
      </c>
      <c r="J73" s="40"/>
      <c r="K73" s="41">
        <v>0</v>
      </c>
      <c r="L73" s="42">
        <f t="shared" si="4"/>
        <v>87.65</v>
      </c>
      <c r="M73" s="37">
        <f t="shared" si="5"/>
        <v>0</v>
      </c>
      <c r="N73" s="24" t="s">
        <v>29</v>
      </c>
      <c r="O73" s="24" t="s">
        <v>29</v>
      </c>
      <c r="P73" s="24" t="s">
        <v>29</v>
      </c>
      <c r="Q73" s="45"/>
    </row>
    <row r="74" s="3" customFormat="1" ht="42" customHeight="1" spans="1:17">
      <c r="A74" s="29" t="s">
        <v>122</v>
      </c>
      <c r="B74" s="24" t="s">
        <v>23</v>
      </c>
      <c r="C74" s="24" t="s">
        <v>24</v>
      </c>
      <c r="D74" s="30" t="s">
        <v>40</v>
      </c>
      <c r="E74" s="29" t="s">
        <v>41</v>
      </c>
      <c r="F74" s="30" t="s">
        <v>47</v>
      </c>
      <c r="G74" s="29" t="s">
        <v>48</v>
      </c>
      <c r="H74" s="29" t="s">
        <v>122</v>
      </c>
      <c r="I74" s="43">
        <v>5171.5</v>
      </c>
      <c r="J74" s="40"/>
      <c r="K74" s="41">
        <v>0</v>
      </c>
      <c r="L74" s="42">
        <f t="shared" si="4"/>
        <v>5171.5</v>
      </c>
      <c r="M74" s="37">
        <f t="shared" si="5"/>
        <v>0</v>
      </c>
      <c r="N74" s="24" t="s">
        <v>29</v>
      </c>
      <c r="O74" s="24" t="s">
        <v>29</v>
      </c>
      <c r="P74" s="24" t="s">
        <v>29</v>
      </c>
      <c r="Q74" s="45"/>
    </row>
    <row r="75" s="3" customFormat="1" ht="42" customHeight="1" spans="1:17">
      <c r="A75" s="29" t="s">
        <v>123</v>
      </c>
      <c r="B75" s="24" t="s">
        <v>23</v>
      </c>
      <c r="C75" s="24" t="s">
        <v>24</v>
      </c>
      <c r="D75" s="30" t="s">
        <v>61</v>
      </c>
      <c r="E75" s="29" t="s">
        <v>62</v>
      </c>
      <c r="F75" s="30" t="s">
        <v>96</v>
      </c>
      <c r="G75" s="29" t="s">
        <v>97</v>
      </c>
      <c r="H75" s="29" t="s">
        <v>124</v>
      </c>
      <c r="I75" s="43">
        <v>18000</v>
      </c>
      <c r="J75" s="40"/>
      <c r="K75" s="41">
        <v>0</v>
      </c>
      <c r="L75" s="42">
        <f t="shared" si="4"/>
        <v>18000</v>
      </c>
      <c r="M75" s="37">
        <f t="shared" si="5"/>
        <v>0</v>
      </c>
      <c r="N75" s="24" t="s">
        <v>29</v>
      </c>
      <c r="O75" s="24" t="s">
        <v>29</v>
      </c>
      <c r="P75" s="24" t="s">
        <v>29</v>
      </c>
      <c r="Q75" s="45"/>
    </row>
    <row r="76" s="3" customFormat="1" ht="42" customHeight="1" spans="1:17">
      <c r="A76" s="29" t="s">
        <v>125</v>
      </c>
      <c r="B76" s="24" t="s">
        <v>23</v>
      </c>
      <c r="C76" s="24" t="s">
        <v>24</v>
      </c>
      <c r="D76" s="30" t="s">
        <v>61</v>
      </c>
      <c r="E76" s="29" t="s">
        <v>62</v>
      </c>
      <c r="F76" s="30" t="s">
        <v>86</v>
      </c>
      <c r="G76" s="29" t="s">
        <v>87</v>
      </c>
      <c r="H76" s="29" t="s">
        <v>125</v>
      </c>
      <c r="I76" s="43">
        <v>9000</v>
      </c>
      <c r="J76" s="40"/>
      <c r="K76" s="41">
        <v>0</v>
      </c>
      <c r="L76" s="42">
        <f t="shared" si="4"/>
        <v>9000</v>
      </c>
      <c r="M76" s="37">
        <f t="shared" si="5"/>
        <v>0</v>
      </c>
      <c r="N76" s="24" t="s">
        <v>29</v>
      </c>
      <c r="O76" s="24" t="s">
        <v>29</v>
      </c>
      <c r="P76" s="24" t="s">
        <v>29</v>
      </c>
      <c r="Q76" s="45"/>
    </row>
    <row r="77" s="3" customFormat="1" ht="42" customHeight="1" spans="1:17">
      <c r="A77" s="29" t="s">
        <v>126</v>
      </c>
      <c r="B77" s="24" t="s">
        <v>23</v>
      </c>
      <c r="C77" s="24" t="s">
        <v>24</v>
      </c>
      <c r="D77" s="30" t="s">
        <v>61</v>
      </c>
      <c r="E77" s="29" t="s">
        <v>62</v>
      </c>
      <c r="F77" s="30" t="s">
        <v>86</v>
      </c>
      <c r="G77" s="29" t="s">
        <v>87</v>
      </c>
      <c r="H77" s="29" t="s">
        <v>127</v>
      </c>
      <c r="I77" s="43">
        <v>12990.5</v>
      </c>
      <c r="J77" s="40"/>
      <c r="K77" s="41">
        <v>0</v>
      </c>
      <c r="L77" s="42">
        <f t="shared" si="4"/>
        <v>12990.5</v>
      </c>
      <c r="M77" s="37">
        <f t="shared" si="5"/>
        <v>0</v>
      </c>
      <c r="N77" s="24" t="s">
        <v>29</v>
      </c>
      <c r="O77" s="24" t="s">
        <v>29</v>
      </c>
      <c r="P77" s="24" t="s">
        <v>29</v>
      </c>
      <c r="Q77" s="45"/>
    </row>
    <row r="78" s="3" customFormat="1" ht="42" customHeight="1" spans="1:17">
      <c r="A78" s="29" t="s">
        <v>128</v>
      </c>
      <c r="B78" s="24" t="s">
        <v>23</v>
      </c>
      <c r="C78" s="24" t="s">
        <v>24</v>
      </c>
      <c r="D78" s="30" t="s">
        <v>61</v>
      </c>
      <c r="E78" s="29" t="s">
        <v>62</v>
      </c>
      <c r="F78" s="30" t="s">
        <v>86</v>
      </c>
      <c r="G78" s="29" t="s">
        <v>87</v>
      </c>
      <c r="H78" s="29" t="s">
        <v>128</v>
      </c>
      <c r="I78" s="43">
        <v>200</v>
      </c>
      <c r="J78" s="40"/>
      <c r="K78" s="41">
        <v>0</v>
      </c>
      <c r="L78" s="42">
        <f t="shared" si="4"/>
        <v>200</v>
      </c>
      <c r="M78" s="37">
        <f t="shared" si="5"/>
        <v>0</v>
      </c>
      <c r="N78" s="24" t="s">
        <v>29</v>
      </c>
      <c r="O78" s="24" t="s">
        <v>29</v>
      </c>
      <c r="P78" s="24" t="s">
        <v>29</v>
      </c>
      <c r="Q78" s="45"/>
    </row>
    <row r="79" s="3" customFormat="1" ht="42" customHeight="1" spans="1:17">
      <c r="A79" s="29" t="s">
        <v>129</v>
      </c>
      <c r="B79" s="24" t="s">
        <v>23</v>
      </c>
      <c r="C79" s="24" t="s">
        <v>24</v>
      </c>
      <c r="D79" s="30" t="s">
        <v>61</v>
      </c>
      <c r="E79" s="29" t="s">
        <v>62</v>
      </c>
      <c r="F79" s="30" t="s">
        <v>86</v>
      </c>
      <c r="G79" s="29" t="s">
        <v>87</v>
      </c>
      <c r="H79" s="29" t="s">
        <v>130</v>
      </c>
      <c r="I79" s="43">
        <v>330000</v>
      </c>
      <c r="J79" s="40"/>
      <c r="K79" s="41">
        <v>0</v>
      </c>
      <c r="L79" s="42">
        <f t="shared" si="4"/>
        <v>330000</v>
      </c>
      <c r="M79" s="37">
        <f t="shared" si="5"/>
        <v>0</v>
      </c>
      <c r="N79" s="24" t="s">
        <v>29</v>
      </c>
      <c r="O79" s="24" t="s">
        <v>29</v>
      </c>
      <c r="P79" s="24" t="s">
        <v>29</v>
      </c>
      <c r="Q79" s="45"/>
    </row>
    <row r="80" s="1" customFormat="1" ht="42" customHeight="1" spans="1:17">
      <c r="A80" s="29" t="s">
        <v>131</v>
      </c>
      <c r="B80" s="24" t="s">
        <v>23</v>
      </c>
      <c r="C80" s="24" t="s">
        <v>24</v>
      </c>
      <c r="D80" s="30" t="s">
        <v>132</v>
      </c>
      <c r="E80" s="29" t="s">
        <v>133</v>
      </c>
      <c r="F80" s="30" t="s">
        <v>102</v>
      </c>
      <c r="G80" s="29" t="s">
        <v>103</v>
      </c>
      <c r="H80" s="29" t="s">
        <v>131</v>
      </c>
      <c r="I80" s="43">
        <v>1800</v>
      </c>
      <c r="J80" s="40"/>
      <c r="K80" s="41">
        <v>0</v>
      </c>
      <c r="L80" s="42">
        <f t="shared" ref="L80:L90" si="6">I80-K80</f>
        <v>1800</v>
      </c>
      <c r="M80" s="37">
        <f t="shared" ref="M80:M90" si="7">K80/I80</f>
        <v>0</v>
      </c>
      <c r="N80" s="24" t="s">
        <v>29</v>
      </c>
      <c r="O80" s="24" t="s">
        <v>29</v>
      </c>
      <c r="P80" s="24" t="s">
        <v>29</v>
      </c>
      <c r="Q80" s="45"/>
    </row>
    <row r="81" s="1" customFormat="1" ht="42" customHeight="1" spans="1:17">
      <c r="A81" s="29" t="s">
        <v>134</v>
      </c>
      <c r="B81" s="24" t="s">
        <v>23</v>
      </c>
      <c r="C81" s="24" t="s">
        <v>24</v>
      </c>
      <c r="D81" s="30" t="s">
        <v>61</v>
      </c>
      <c r="E81" s="29" t="s">
        <v>62</v>
      </c>
      <c r="F81" s="30" t="s">
        <v>102</v>
      </c>
      <c r="G81" s="29" t="s">
        <v>103</v>
      </c>
      <c r="H81" s="29" t="s">
        <v>134</v>
      </c>
      <c r="I81" s="43">
        <v>22119.55</v>
      </c>
      <c r="J81" s="40"/>
      <c r="K81" s="41">
        <v>3440</v>
      </c>
      <c r="L81" s="42">
        <f t="shared" si="6"/>
        <v>18679.55</v>
      </c>
      <c r="M81" s="37">
        <f t="shared" si="7"/>
        <v>0.155518534509066</v>
      </c>
      <c r="N81" s="24" t="s">
        <v>29</v>
      </c>
      <c r="O81" s="24" t="s">
        <v>29</v>
      </c>
      <c r="P81" s="24" t="s">
        <v>29</v>
      </c>
      <c r="Q81" s="45"/>
    </row>
    <row r="82" s="1" customFormat="1" ht="42" customHeight="1" spans="1:17">
      <c r="A82" s="29" t="s">
        <v>135</v>
      </c>
      <c r="B82" s="24" t="s">
        <v>23</v>
      </c>
      <c r="C82" s="24" t="s">
        <v>24</v>
      </c>
      <c r="D82" s="30" t="s">
        <v>61</v>
      </c>
      <c r="E82" s="29" t="s">
        <v>62</v>
      </c>
      <c r="F82" s="30" t="s">
        <v>47</v>
      </c>
      <c r="G82" s="29" t="s">
        <v>48</v>
      </c>
      <c r="H82" s="29" t="s">
        <v>135</v>
      </c>
      <c r="I82" s="43">
        <v>20000</v>
      </c>
      <c r="J82" s="40"/>
      <c r="K82" s="41">
        <v>0</v>
      </c>
      <c r="L82" s="42">
        <f t="shared" si="6"/>
        <v>20000</v>
      </c>
      <c r="M82" s="37">
        <f t="shared" si="7"/>
        <v>0</v>
      </c>
      <c r="N82" s="24" t="s">
        <v>29</v>
      </c>
      <c r="O82" s="24" t="s">
        <v>29</v>
      </c>
      <c r="P82" s="24" t="s">
        <v>29</v>
      </c>
      <c r="Q82" s="45"/>
    </row>
    <row r="83" s="1" customFormat="1" ht="42" customHeight="1" spans="1:17">
      <c r="A83" s="29" t="s">
        <v>136</v>
      </c>
      <c r="B83" s="24" t="s">
        <v>23</v>
      </c>
      <c r="C83" s="24" t="s">
        <v>24</v>
      </c>
      <c r="D83" s="30" t="s">
        <v>137</v>
      </c>
      <c r="E83" s="29" t="s">
        <v>138</v>
      </c>
      <c r="F83" s="30" t="s">
        <v>47</v>
      </c>
      <c r="G83" s="29" t="s">
        <v>48</v>
      </c>
      <c r="H83" s="29" t="s">
        <v>136</v>
      </c>
      <c r="I83" s="43">
        <v>189200</v>
      </c>
      <c r="J83" s="40"/>
      <c r="K83" s="41">
        <v>0</v>
      </c>
      <c r="L83" s="42">
        <f t="shared" si="6"/>
        <v>189200</v>
      </c>
      <c r="M83" s="37">
        <f t="shared" si="7"/>
        <v>0</v>
      </c>
      <c r="N83" s="24" t="s">
        <v>29</v>
      </c>
      <c r="O83" s="24" t="s">
        <v>29</v>
      </c>
      <c r="P83" s="24" t="s">
        <v>29</v>
      </c>
      <c r="Q83" s="45"/>
    </row>
    <row r="84" s="1" customFormat="1" ht="42" customHeight="1" spans="1:17">
      <c r="A84" s="29" t="s">
        <v>139</v>
      </c>
      <c r="B84" s="24" t="s">
        <v>23</v>
      </c>
      <c r="C84" s="24" t="s">
        <v>24</v>
      </c>
      <c r="D84" s="30" t="s">
        <v>137</v>
      </c>
      <c r="E84" s="29" t="s">
        <v>138</v>
      </c>
      <c r="F84" s="30" t="s">
        <v>96</v>
      </c>
      <c r="G84" s="29" t="s">
        <v>97</v>
      </c>
      <c r="H84" s="29" t="s">
        <v>139</v>
      </c>
      <c r="I84" s="43">
        <v>100000</v>
      </c>
      <c r="J84" s="40"/>
      <c r="K84" s="41">
        <v>0</v>
      </c>
      <c r="L84" s="42">
        <f t="shared" si="6"/>
        <v>100000</v>
      </c>
      <c r="M84" s="37">
        <f t="shared" si="7"/>
        <v>0</v>
      </c>
      <c r="N84" s="24" t="s">
        <v>29</v>
      </c>
      <c r="O84" s="24" t="s">
        <v>29</v>
      </c>
      <c r="P84" s="24" t="s">
        <v>29</v>
      </c>
      <c r="Q84" s="45"/>
    </row>
    <row r="85" s="1" customFormat="1" ht="42" customHeight="1" spans="1:17">
      <c r="A85" s="46" t="s">
        <v>140</v>
      </c>
      <c r="B85" s="47" t="s">
        <v>23</v>
      </c>
      <c r="C85" s="47" t="s">
        <v>24</v>
      </c>
      <c r="D85" s="48" t="s">
        <v>141</v>
      </c>
      <c r="E85" s="29" t="s">
        <v>142</v>
      </c>
      <c r="F85" s="30" t="s">
        <v>102</v>
      </c>
      <c r="G85" s="29" t="s">
        <v>103</v>
      </c>
      <c r="H85" s="29" t="s">
        <v>140</v>
      </c>
      <c r="I85" s="43">
        <v>60000</v>
      </c>
      <c r="J85" s="40"/>
      <c r="K85" s="41">
        <v>0</v>
      </c>
      <c r="L85" s="42">
        <f t="shared" si="6"/>
        <v>60000</v>
      </c>
      <c r="M85" s="37">
        <f t="shared" si="7"/>
        <v>0</v>
      </c>
      <c r="N85" s="24" t="s">
        <v>29</v>
      </c>
      <c r="O85" s="24" t="s">
        <v>29</v>
      </c>
      <c r="P85" s="24" t="s">
        <v>29</v>
      </c>
      <c r="Q85" s="45"/>
    </row>
    <row r="86" s="1" customFormat="1" ht="42" customHeight="1" spans="1:17">
      <c r="A86" s="49" t="s">
        <v>143</v>
      </c>
      <c r="B86" s="24" t="s">
        <v>23</v>
      </c>
      <c r="C86" s="24" t="s">
        <v>24</v>
      </c>
      <c r="D86" s="50" t="s">
        <v>61</v>
      </c>
      <c r="E86" s="51" t="s">
        <v>62</v>
      </c>
      <c r="F86" s="30" t="s">
        <v>102</v>
      </c>
      <c r="G86" s="29" t="s">
        <v>103</v>
      </c>
      <c r="H86" s="29" t="s">
        <v>143</v>
      </c>
      <c r="I86" s="43">
        <v>6</v>
      </c>
      <c r="J86" s="40"/>
      <c r="K86" s="41">
        <v>0</v>
      </c>
      <c r="L86" s="42">
        <f t="shared" si="6"/>
        <v>6</v>
      </c>
      <c r="M86" s="37">
        <f t="shared" si="7"/>
        <v>0</v>
      </c>
      <c r="N86" s="24" t="s">
        <v>29</v>
      </c>
      <c r="O86" s="24" t="s">
        <v>29</v>
      </c>
      <c r="P86" s="24" t="s">
        <v>29</v>
      </c>
      <c r="Q86" s="45"/>
    </row>
    <row r="87" s="1" customFormat="1" ht="42" customHeight="1" spans="1:17">
      <c r="A87" s="49" t="s">
        <v>144</v>
      </c>
      <c r="B87" s="24" t="s">
        <v>23</v>
      </c>
      <c r="C87" s="24" t="s">
        <v>24</v>
      </c>
      <c r="D87" s="50" t="s">
        <v>141</v>
      </c>
      <c r="E87" s="51" t="s">
        <v>142</v>
      </c>
      <c r="F87" s="30" t="s">
        <v>86</v>
      </c>
      <c r="G87" s="29" t="s">
        <v>87</v>
      </c>
      <c r="H87" s="29" t="s">
        <v>144</v>
      </c>
      <c r="I87" s="43">
        <v>2340</v>
      </c>
      <c r="J87" s="40"/>
      <c r="K87" s="41">
        <v>0</v>
      </c>
      <c r="L87" s="42">
        <f t="shared" si="6"/>
        <v>2340</v>
      </c>
      <c r="M87" s="37">
        <f t="shared" si="7"/>
        <v>0</v>
      </c>
      <c r="N87" s="24" t="s">
        <v>29</v>
      </c>
      <c r="O87" s="24" t="s">
        <v>29</v>
      </c>
      <c r="P87" s="24" t="s">
        <v>29</v>
      </c>
      <c r="Q87" s="45"/>
    </row>
    <row r="88" s="1" customFormat="1" ht="42" customHeight="1" spans="1:17">
      <c r="A88" s="49" t="s">
        <v>145</v>
      </c>
      <c r="B88" s="24" t="s">
        <v>23</v>
      </c>
      <c r="C88" s="24" t="s">
        <v>24</v>
      </c>
      <c r="D88" s="50" t="s">
        <v>141</v>
      </c>
      <c r="E88" s="51" t="s">
        <v>142</v>
      </c>
      <c r="F88" s="30" t="s">
        <v>96</v>
      </c>
      <c r="G88" s="29" t="s">
        <v>97</v>
      </c>
      <c r="H88" s="29" t="s">
        <v>145</v>
      </c>
      <c r="I88" s="43">
        <v>19500</v>
      </c>
      <c r="J88" s="40"/>
      <c r="K88" s="41">
        <v>0</v>
      </c>
      <c r="L88" s="42">
        <f t="shared" si="6"/>
        <v>19500</v>
      </c>
      <c r="M88" s="37">
        <f t="shared" si="7"/>
        <v>0</v>
      </c>
      <c r="N88" s="24" t="s">
        <v>29</v>
      </c>
      <c r="O88" s="24" t="s">
        <v>29</v>
      </c>
      <c r="P88" s="24" t="s">
        <v>29</v>
      </c>
      <c r="Q88" s="45"/>
    </row>
    <row r="89" s="1" customFormat="1" ht="12" spans="1:13">
      <c r="A89" s="15"/>
      <c r="B89" s="15"/>
      <c r="C89" s="15"/>
      <c r="D89" s="16"/>
      <c r="E89" s="17"/>
      <c r="F89" s="16"/>
      <c r="G89" s="15"/>
      <c r="H89" s="15"/>
      <c r="I89" s="33"/>
      <c r="J89" s="33"/>
      <c r="K89" s="34"/>
      <c r="L89" s="33"/>
      <c r="M89" s="33"/>
    </row>
    <row r="90" s="4" customFormat="1" ht="28" customHeight="1" spans="1:5">
      <c r="A90" s="4" t="s">
        <v>146</v>
      </c>
      <c r="E90" s="52"/>
    </row>
    <row r="91" s="4" customFormat="1" ht="28" customHeight="1" spans="1:5">
      <c r="A91" s="4" t="s">
        <v>147</v>
      </c>
      <c r="E91" s="52"/>
    </row>
    <row r="92" s="4" customFormat="1" ht="28" customHeight="1" spans="1:5">
      <c r="A92" s="4" t="s">
        <v>148</v>
      </c>
      <c r="E92" s="52"/>
    </row>
    <row r="93" s="1" customFormat="1" ht="12" spans="1:13">
      <c r="A93" s="15"/>
      <c r="B93" s="15"/>
      <c r="C93" s="15"/>
      <c r="D93" s="16"/>
      <c r="E93" s="17"/>
      <c r="F93" s="16"/>
      <c r="G93" s="15"/>
      <c r="H93" s="15"/>
      <c r="I93" s="33"/>
      <c r="J93" s="33"/>
      <c r="K93" s="34"/>
      <c r="L93" s="33"/>
      <c r="M93" s="33"/>
    </row>
    <row r="94" s="1" customFormat="1" ht="12" spans="1:13">
      <c r="A94" s="15"/>
      <c r="B94" s="15"/>
      <c r="C94" s="15"/>
      <c r="D94" s="16"/>
      <c r="E94" s="17"/>
      <c r="F94" s="16"/>
      <c r="G94" s="15"/>
      <c r="H94" s="15"/>
      <c r="I94" s="33"/>
      <c r="J94" s="33"/>
      <c r="K94" s="34"/>
      <c r="L94" s="33"/>
      <c r="M94" s="33"/>
    </row>
    <row r="95" s="1" customFormat="1" ht="12" spans="1:13">
      <c r="A95" s="15"/>
      <c r="B95" s="15"/>
      <c r="C95" s="15"/>
      <c r="D95" s="16"/>
      <c r="E95" s="17"/>
      <c r="F95" s="16"/>
      <c r="G95" s="15"/>
      <c r="H95" s="15"/>
      <c r="I95" s="33"/>
      <c r="J95" s="33"/>
      <c r="K95" s="34"/>
      <c r="L95" s="33"/>
      <c r="M95" s="33"/>
    </row>
    <row r="96" s="1" customFormat="1" ht="12" spans="1:13">
      <c r="A96" s="15"/>
      <c r="B96" s="15"/>
      <c r="C96" s="15"/>
      <c r="D96" s="16"/>
      <c r="E96" s="17"/>
      <c r="F96" s="16"/>
      <c r="G96" s="15"/>
      <c r="H96" s="15"/>
      <c r="I96" s="33"/>
      <c r="J96" s="33"/>
      <c r="K96" s="34"/>
      <c r="L96" s="33"/>
      <c r="M96" s="33"/>
    </row>
    <row r="97" s="1" customFormat="1" ht="12" spans="1:13">
      <c r="A97" s="15"/>
      <c r="B97" s="15"/>
      <c r="C97" s="15"/>
      <c r="D97" s="16"/>
      <c r="E97" s="17"/>
      <c r="F97" s="16"/>
      <c r="G97" s="15"/>
      <c r="H97" s="15"/>
      <c r="I97" s="33"/>
      <c r="J97" s="33"/>
      <c r="K97" s="34"/>
      <c r="L97" s="33"/>
      <c r="M97" s="33"/>
    </row>
    <row r="98" s="1" customFormat="1" ht="12" spans="1:13">
      <c r="A98" s="15"/>
      <c r="B98" s="15"/>
      <c r="C98" s="15"/>
      <c r="D98" s="16"/>
      <c r="E98" s="17"/>
      <c r="F98" s="16"/>
      <c r="G98" s="15"/>
      <c r="H98" s="15"/>
      <c r="I98" s="33"/>
      <c r="J98" s="33"/>
      <c r="K98" s="34"/>
      <c r="L98" s="33"/>
      <c r="M98" s="33"/>
    </row>
    <row r="99" s="1" customFormat="1" ht="12" spans="1:13">
      <c r="A99" s="15"/>
      <c r="B99" s="15"/>
      <c r="C99" s="15"/>
      <c r="D99" s="16"/>
      <c r="E99" s="17"/>
      <c r="F99" s="16"/>
      <c r="G99" s="15"/>
      <c r="H99" s="15"/>
      <c r="I99" s="33"/>
      <c r="J99" s="33"/>
      <c r="K99" s="34"/>
      <c r="L99" s="33"/>
      <c r="M99" s="33"/>
    </row>
    <row r="100" s="1" customFormat="1" ht="12" spans="1:13">
      <c r="A100" s="15"/>
      <c r="B100" s="15"/>
      <c r="C100" s="15"/>
      <c r="D100" s="16"/>
      <c r="E100" s="17"/>
      <c r="F100" s="16"/>
      <c r="G100" s="15"/>
      <c r="H100" s="15"/>
      <c r="I100" s="33"/>
      <c r="J100" s="33"/>
      <c r="K100" s="34"/>
      <c r="L100" s="33"/>
      <c r="M100" s="33"/>
    </row>
    <row r="101" s="1" customFormat="1" ht="12" spans="1:13">
      <c r="A101" s="15"/>
      <c r="B101" s="15"/>
      <c r="C101" s="15"/>
      <c r="D101" s="16"/>
      <c r="E101" s="17"/>
      <c r="F101" s="16"/>
      <c r="G101" s="15"/>
      <c r="H101" s="15"/>
      <c r="I101" s="33"/>
      <c r="J101" s="33"/>
      <c r="K101" s="34"/>
      <c r="L101" s="33"/>
      <c r="M101" s="33"/>
    </row>
    <row r="102" s="1" customFormat="1" ht="12" spans="1:13">
      <c r="A102" s="15"/>
      <c r="B102" s="15"/>
      <c r="C102" s="15"/>
      <c r="D102" s="16"/>
      <c r="E102" s="17"/>
      <c r="F102" s="16"/>
      <c r="G102" s="15"/>
      <c r="H102" s="15"/>
      <c r="I102" s="33"/>
      <c r="J102" s="33"/>
      <c r="K102" s="34"/>
      <c r="L102" s="33"/>
      <c r="M102" s="33"/>
    </row>
    <row r="103" s="1" customFormat="1" ht="12" spans="1:13">
      <c r="A103" s="15"/>
      <c r="B103" s="15"/>
      <c r="C103" s="15"/>
      <c r="D103" s="16"/>
      <c r="E103" s="17"/>
      <c r="F103" s="16"/>
      <c r="G103" s="15"/>
      <c r="H103" s="15"/>
      <c r="I103" s="33"/>
      <c r="J103" s="33"/>
      <c r="K103" s="34"/>
      <c r="L103" s="33"/>
      <c r="M103" s="33"/>
    </row>
    <row r="104" s="1" customFormat="1" ht="12" spans="1:13">
      <c r="A104" s="15"/>
      <c r="B104" s="15"/>
      <c r="C104" s="15"/>
      <c r="D104" s="16"/>
      <c r="E104" s="17"/>
      <c r="F104" s="16"/>
      <c r="G104" s="15"/>
      <c r="H104" s="15"/>
      <c r="I104" s="33"/>
      <c r="J104" s="33"/>
      <c r="K104" s="34"/>
      <c r="L104" s="33"/>
      <c r="M104" s="33"/>
    </row>
    <row r="105" s="1" customFormat="1" ht="12" spans="1:13">
      <c r="A105" s="15"/>
      <c r="B105" s="15"/>
      <c r="C105" s="15"/>
      <c r="D105" s="16"/>
      <c r="E105" s="17"/>
      <c r="F105" s="16"/>
      <c r="G105" s="15"/>
      <c r="H105" s="15"/>
      <c r="I105" s="33"/>
      <c r="J105" s="33"/>
      <c r="K105" s="34"/>
      <c r="L105" s="33"/>
      <c r="M105" s="33"/>
    </row>
    <row r="106" s="1" customFormat="1" ht="12" spans="1:13">
      <c r="A106" s="15"/>
      <c r="B106" s="15"/>
      <c r="C106" s="15"/>
      <c r="D106" s="16"/>
      <c r="E106" s="17"/>
      <c r="F106" s="16"/>
      <c r="G106" s="15"/>
      <c r="H106" s="15"/>
      <c r="I106" s="33"/>
      <c r="J106" s="33"/>
      <c r="K106" s="34"/>
      <c r="L106" s="33"/>
      <c r="M106" s="33"/>
    </row>
    <row r="107" s="1" customFormat="1" ht="12" spans="1:13">
      <c r="A107" s="15"/>
      <c r="B107" s="15"/>
      <c r="C107" s="15"/>
      <c r="D107" s="16"/>
      <c r="E107" s="17"/>
      <c r="F107" s="16"/>
      <c r="G107" s="15"/>
      <c r="H107" s="15"/>
      <c r="I107" s="33"/>
      <c r="J107" s="33"/>
      <c r="K107" s="34"/>
      <c r="L107" s="33"/>
      <c r="M107" s="33"/>
    </row>
    <row r="108" s="1" customFormat="1" ht="12" spans="1:13">
      <c r="A108" s="15"/>
      <c r="B108" s="15"/>
      <c r="C108" s="15"/>
      <c r="D108" s="16"/>
      <c r="E108" s="17"/>
      <c r="F108" s="16"/>
      <c r="G108" s="15"/>
      <c r="H108" s="15"/>
      <c r="I108" s="33"/>
      <c r="J108" s="33"/>
      <c r="K108" s="34"/>
      <c r="L108" s="33"/>
      <c r="M108" s="33"/>
    </row>
    <row r="109" s="1" customFormat="1" ht="12" spans="1:13">
      <c r="A109" s="15"/>
      <c r="B109" s="15"/>
      <c r="C109" s="15"/>
      <c r="D109" s="16"/>
      <c r="E109" s="17"/>
      <c r="F109" s="16"/>
      <c r="G109" s="15"/>
      <c r="H109" s="15"/>
      <c r="I109" s="33"/>
      <c r="J109" s="33"/>
      <c r="K109" s="34"/>
      <c r="L109" s="33"/>
      <c r="M109" s="33"/>
    </row>
    <row r="110" s="1" customFormat="1" ht="12" spans="1:13">
      <c r="A110" s="15"/>
      <c r="B110" s="15"/>
      <c r="C110" s="15"/>
      <c r="D110" s="16"/>
      <c r="E110" s="17"/>
      <c r="F110" s="16"/>
      <c r="G110" s="15"/>
      <c r="H110" s="15"/>
      <c r="I110" s="33"/>
      <c r="J110" s="33"/>
      <c r="K110" s="34"/>
      <c r="L110" s="33"/>
      <c r="M110" s="33"/>
    </row>
    <row r="111" s="1" customFormat="1" ht="12" spans="1:13">
      <c r="A111" s="15"/>
      <c r="B111" s="15"/>
      <c r="C111" s="15"/>
      <c r="D111" s="16"/>
      <c r="E111" s="17"/>
      <c r="F111" s="16"/>
      <c r="G111" s="15"/>
      <c r="H111" s="15"/>
      <c r="I111" s="33"/>
      <c r="J111" s="33"/>
      <c r="K111" s="34"/>
      <c r="L111" s="33"/>
      <c r="M111" s="33"/>
    </row>
    <row r="112" s="1" customFormat="1" ht="12" spans="1:13">
      <c r="A112" s="15"/>
      <c r="B112" s="15"/>
      <c r="C112" s="15"/>
      <c r="D112" s="16"/>
      <c r="E112" s="17"/>
      <c r="F112" s="16"/>
      <c r="G112" s="15"/>
      <c r="H112" s="15"/>
      <c r="I112" s="33"/>
      <c r="J112" s="33"/>
      <c r="K112" s="34"/>
      <c r="L112" s="33"/>
      <c r="M112" s="33"/>
    </row>
    <row r="113" s="1" customFormat="1" ht="12" spans="1:13">
      <c r="A113" s="15"/>
      <c r="B113" s="15"/>
      <c r="C113" s="15"/>
      <c r="D113" s="16"/>
      <c r="E113" s="17"/>
      <c r="F113" s="16"/>
      <c r="G113" s="15"/>
      <c r="H113" s="15"/>
      <c r="I113" s="33"/>
      <c r="J113" s="33"/>
      <c r="K113" s="34"/>
      <c r="L113" s="33"/>
      <c r="M113" s="33"/>
    </row>
    <row r="114" s="1" customFormat="1" ht="12" spans="1:13">
      <c r="A114" s="15"/>
      <c r="B114" s="15"/>
      <c r="C114" s="15"/>
      <c r="D114" s="16"/>
      <c r="E114" s="17"/>
      <c r="F114" s="16"/>
      <c r="G114" s="15"/>
      <c r="H114" s="15"/>
      <c r="I114" s="33"/>
      <c r="J114" s="33"/>
      <c r="K114" s="34"/>
      <c r="L114" s="33"/>
      <c r="M114" s="33"/>
    </row>
    <row r="115" s="1" customFormat="1" ht="12" spans="1:13">
      <c r="A115" s="15"/>
      <c r="B115" s="15"/>
      <c r="C115" s="15"/>
      <c r="D115" s="16"/>
      <c r="E115" s="17"/>
      <c r="F115" s="16"/>
      <c r="G115" s="15"/>
      <c r="H115" s="15"/>
      <c r="I115" s="33"/>
      <c r="J115" s="33"/>
      <c r="K115" s="34"/>
      <c r="L115" s="33"/>
      <c r="M115" s="33"/>
    </row>
  </sheetData>
  <mergeCells count="16">
    <mergeCell ref="A1:Q1"/>
    <mergeCell ref="D3:E3"/>
    <mergeCell ref="F3:G3"/>
    <mergeCell ref="N3:P3"/>
    <mergeCell ref="A5:H5"/>
    <mergeCell ref="A3:A4"/>
    <mergeCell ref="A6:A7"/>
    <mergeCell ref="B3:B4"/>
    <mergeCell ref="C3:C4"/>
    <mergeCell ref="H3:H4"/>
    <mergeCell ref="I3:I4"/>
    <mergeCell ref="J3:J4"/>
    <mergeCell ref="K3:K4"/>
    <mergeCell ref="L3:L4"/>
    <mergeCell ref="M3:M4"/>
    <mergeCell ref="Q3:Q4"/>
  </mergeCells>
  <printOptions horizontalCentered="1"/>
  <pageMargins left="0.275" right="0.156944444444444" top="0.66875" bottom="0.590277777777778" header="0.511805555555556" footer="0.511805555555556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李光顺</dc:creator>
  <cp:lastModifiedBy>Administrator</cp:lastModifiedBy>
  <dcterms:created xsi:type="dcterms:W3CDTF">2018-10-26T02:02:00Z</dcterms:created>
  <dcterms:modified xsi:type="dcterms:W3CDTF">2024-07-11T03:39:35Z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6A0432D48B794699BBCD7E2834B5744B</vt:lpwstr>
  </property>
</Properties>
</file>