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项资金公开信息表" sheetId="1" r:id="rId1"/>
    <sheet name="Sheet2" sheetId="2" r:id="rId2"/>
    <sheet name="Sheet3" sheetId="3" r:id="rId3"/>
  </sheets>
  <definedNames>
    <definedName name="_xlnm._FilterDatabase" localSheetId="0" hidden="1">专项资金公开信息表!$A$5:$Q$61</definedName>
  </definedNames>
  <calcPr calcId="144525"/>
</workbook>
</file>

<file path=xl/sharedStrings.xml><?xml version="1.0" encoding="utf-8"?>
<sst xmlns="http://schemas.openxmlformats.org/spreadsheetml/2006/main" count="521" uniqueCount="88">
  <si>
    <t>江门市江海区经济促进局部门专项资金信息公开表（2024年预算下达情况）</t>
  </si>
  <si>
    <t>填报单位：江门市江海区经济促进局（部门）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</si>
  <si>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</si>
  <si>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</si>
  <si>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</si>
  <si>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</si>
  <si>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</si>
  <si>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</si>
  <si>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</si>
  <si>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</si>
  <si>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</si>
  <si>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</si>
  <si>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</si>
  <si>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</si>
  <si>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</si>
  <si>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</si>
  <si>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</si>
  <si>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</si>
  <si>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</si>
  <si>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</si>
  <si>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</si>
  <si>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应急产业园区建设专项</t>
  </si>
  <si>
    <t>一般预算调入资金</t>
  </si>
  <si>
    <t>一般预算（本级）</t>
  </si>
  <si>
    <t>其他应急管理支出</t>
  </si>
  <si>
    <t>其他交通费用</t>
  </si>
  <si>
    <t>无</t>
  </si>
  <si>
    <t>委托业务费</t>
  </si>
  <si>
    <t>差旅费</t>
  </si>
  <si>
    <t>其他商品和服务支出</t>
  </si>
  <si>
    <t>办公费</t>
  </si>
  <si>
    <t>公务接待费</t>
  </si>
  <si>
    <t>邮电费</t>
  </si>
  <si>
    <t>经济发展专项经费</t>
  </si>
  <si>
    <t>一般行政管理事务</t>
  </si>
  <si>
    <t>咨询费</t>
  </si>
  <si>
    <t>其他对个人和家庭的补助</t>
  </si>
  <si>
    <t>联检单位保障经费</t>
  </si>
  <si>
    <t>其他海关事务支出</t>
  </si>
  <si>
    <t>租赁费</t>
  </si>
  <si>
    <t>对企业扶持（含人才经费）</t>
  </si>
  <si>
    <t>一般预算安排拨款</t>
  </si>
  <si>
    <t>其他科学技术支出</t>
  </si>
  <si>
    <t>费用补贴</t>
  </si>
  <si>
    <t>江财工〔2022〕143号-提前下达2023年市内外经贸发展与口岸建设扶持专项资金（江门市促进外贸稳定增长资金）</t>
  </si>
  <si>
    <t>上级补助上年已下达指标结转</t>
  </si>
  <si>
    <t>其他涉外发展服务支出</t>
  </si>
  <si>
    <t>江财工〔2023〕28号-清算2023年市内外经贸发展与口岸建设扶持专项资金（促进外贸稳定增长资金）</t>
  </si>
  <si>
    <t>江财工〔2022〕124号，调整下达2022年市工业扶持专项（制造业企业增产增收奖励）资金</t>
  </si>
  <si>
    <t>上级补助历年已下达指标结转</t>
  </si>
  <si>
    <t>产业发展</t>
  </si>
  <si>
    <t>江财工〔2023〕43号，调整安排2023年市工业扶持专项（一季度新投产达规入统工业企业奖励）资金</t>
  </si>
  <si>
    <t>中小企业发展专项</t>
  </si>
  <si>
    <t>江财工〔2023〕114号，下达省级新型储能产业发展资金</t>
  </si>
  <si>
    <t>其他工业和信息产业监管支出</t>
  </si>
  <si>
    <t>江财工〔2022〕110号-下达2022年市汽车消费补贴资金（第二批）</t>
  </si>
  <si>
    <t>其他商业流通事务支出</t>
  </si>
  <si>
    <t>江财工〔2022〕133号-提前下达2023年市工业扶持专项（促进企业上规模）资金</t>
  </si>
  <si>
    <t>江财工〔2022〕157号-收回并调剂安排2022年省商务厅经管有关资金-稳外贸11条（统筹省商务厅资金支持部分）</t>
  </si>
  <si>
    <t>江财工〔2022〕105号，预下达2022年省级稳外贸资金</t>
  </si>
  <si>
    <t>江财行〔2022〕144号-调整下达2022年入选+“珠江人才计划”项目市级补助资金</t>
  </si>
  <si>
    <t>其他组织事务支出</t>
  </si>
  <si>
    <t>江财工〔2022〕143号-提前下达2023年市内外经贸发展与口岸建设扶持-电子商务扶持专项资金专项资金</t>
  </si>
  <si>
    <t>国内贸易管理</t>
  </si>
  <si>
    <t>江财工〔2022〕139号-提前下达2023年市工业扶持专项资金（专精特新企业项目贷款贴息专项资金）</t>
  </si>
  <si>
    <t>江财工〔2022〕137号，预下达2022年省级进一步促进外贸稳定增长资金</t>
  </si>
  <si>
    <t>江财工〔2022〕139号-提前下达2023年市工业扶持专项资金（重点企业倍增计划扶持资金）</t>
  </si>
  <si>
    <t>江财工〔2023〕50号，清算2023年市内外经贸发展与口岸建设扶持专项资金（外贸高质量创新发展）</t>
  </si>
  <si>
    <t>江财工〔2022〕159号，预下达2022年省级促进小微工业企业上规模发展奖补资金</t>
  </si>
  <si>
    <t>江财工〔2023〕65号，下达2023年省级促进小微工业企业上规模发展奖补资金</t>
  </si>
  <si>
    <t>江财工〔2022〕157号-收回并调剂安排2022年省商务厅经管有关资金-稳外贸4条（支持企业“出海抢订单”）</t>
  </si>
  <si>
    <t>江财工〔2023〕53号，预下达中央财政2023年外经贸发展专项资金（第二批）</t>
  </si>
  <si>
    <t>江财工〔2022〕146号-提前下达中央财政2023年外经贸发展专项资金</t>
  </si>
  <si>
    <t>江财工〔2022〕139号-提前下达2023年市工业扶持专项资金（江门市支持先进制造业企业技术改造专项资金）</t>
  </si>
  <si>
    <t>其他技术研究与开发支出</t>
  </si>
  <si>
    <t>江财工〔2022〕143号-提前下达2023年市内外经贸发展与口岸建设扶持专项资金（江门市外贸高质量创新发展资金）</t>
  </si>
  <si>
    <t>江财工〔2022〕139号-提前下达2023年市工业扶持专项资金（省产业共建扶持市级配套资金）</t>
  </si>
  <si>
    <t>江财工[2022]167号-提前下达2023年促进经济高质量发展专项资金-江门市促进外贸发展项目</t>
  </si>
  <si>
    <t>江财工〔2022〕139号-提前下达2023年市工业扶持专项资金（2023年鼓励制造业企业增产增收奖励（补贴）资金）</t>
  </si>
  <si>
    <t>招商引资专项</t>
  </si>
  <si>
    <t>招商引资</t>
  </si>
  <si>
    <t>维修（护）费</t>
  </si>
  <si>
    <t>综合管理经费</t>
  </si>
  <si>
    <t>其他商贸事务支出</t>
  </si>
  <si>
    <t>因公出国（境）费用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</si>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</sst>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8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仿宋_GB2312"/>
      <charset val="134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9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left" vertical="center"/>
    </xf>
    <xf numFmtId="1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5"/>
  <sheetViews>
    <sheetView tabSelected="1" workbookViewId="0">
      <selection activeCell="K14" sqref="K14"/>
    </sheetView>
  </sheetViews>
  <sheetFormatPr defaultColWidth="9" defaultRowHeight="14.25"/>
  <cols>
    <col min="1" max="1" width="21.25" style="1" customWidth="1"/>
    <col min="2" max="2" width="9" style="1"/>
    <col min="3" max="3" width="10.375" style="1" customWidth="1"/>
    <col min="4" max="4" width="9" style="1"/>
    <col min="5" max="5" width="22.5" style="1" customWidth="1"/>
    <col min="6" max="6" width="9" style="1"/>
    <col min="7" max="7" width="22.875" style="1" customWidth="1"/>
    <col min="8" max="8" width="24.125" style="1" customWidth="1"/>
    <col min="9" max="9" width="13.75" style="1" customWidth="1"/>
    <col min="10" max="10" width="11.5" style="1" customWidth="1"/>
    <col min="11" max="11" width="13.75" style="1" customWidth="1"/>
    <col min="12" max="12" width="15.625" style="1" customWidth="1"/>
    <col min="13" max="13" width="12.625" style="1" customWidth="1"/>
    <col min="14" max="14" width="12.375" style="1" customWidth="1"/>
    <col min="15" max="15" width="12.5" style="1" customWidth="1"/>
    <col min="16" max="16" width="10.625" style="1" customWidth="1"/>
    <col min="17" max="17" width="41" style="1" customWidth="1"/>
    <col min="18" max="16384" width="9" style="1"/>
  </cols>
  <sheetData>
    <row r="1" ht="22.5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3" spans="1:1">
      <c r="A3" s="1" t="s">
        <v>1</v>
      </c>
    </row>
    <row r="4" s="1" customFormat="1" ht="45" customHeight="1" spans="1:17">
      <c r="A4" s="4" t="s">
        <v>2</v>
      </c>
      <c r="B4" s="5" t="s">
        <v>3</v>
      </c>
      <c r="C4" s="5" t="s">
        <v>4</v>
      </c>
      <c r="D4" s="5" t="s">
        <v>5</v>
      </c>
      <c r="E4" s="5"/>
      <c r="F4" s="5" t="s">
        <v>6</v>
      </c>
      <c r="G4" s="5"/>
      <c r="H4" s="5" t="s">
        <v>7</v>
      </c>
      <c r="I4" s="5" t="s">
        <v>8</v>
      </c>
      <c r="J4" s="5" t="s">
        <v>9</v>
      </c>
      <c r="K4" s="4" t="s">
        <v>10</v>
      </c>
      <c r="L4" s="5" t="s">
        <v>11</v>
      </c>
      <c r="M4" s="5" t="s">
        <v>12</v>
      </c>
      <c r="N4" s="4" t="s">
        <v>13</v>
      </c>
      <c r="O4" s="4"/>
      <c r="P4" s="4"/>
      <c r="Q4" s="4" t="s">
        <v>14</v>
      </c>
    </row>
    <row r="5" s="1" customFormat="1" ht="39" customHeight="1" spans="1:17">
      <c r="A5" s="4"/>
      <c r="B5" s="5"/>
      <c r="C5" s="5"/>
      <c r="D5" s="5" t="s">
        <v>15</v>
      </c>
      <c r="E5" s="5" t="s">
        <v>16</v>
      </c>
      <c r="F5" s="5" t="s">
        <v>15</v>
      </c>
      <c r="G5" s="5" t="s">
        <v>16</v>
      </c>
      <c r="H5" s="5"/>
      <c r="I5" s="5"/>
      <c r="J5" s="5"/>
      <c r="K5" s="4"/>
      <c r="L5" s="5"/>
      <c r="M5" s="5"/>
      <c r="N5" s="4" t="s">
        <v>17</v>
      </c>
      <c r="O5" s="4" t="s">
        <v>18</v>
      </c>
      <c r="P5" s="4" t="s">
        <v>19</v>
      </c>
      <c r="Q5" s="4"/>
    </row>
    <row r="6" ht="33" customHeight="1" spans="1:17">
      <c r="A6" s="6" t="s">
        <v>20</v>
      </c>
      <c r="B6" s="7"/>
      <c r="C6" s="7"/>
      <c r="D6" s="7"/>
      <c r="E6" s="7"/>
      <c r="F6" s="7"/>
      <c r="G6" s="7"/>
      <c r="H6" s="8"/>
      <c r="I6" s="10">
        <f>SUM(I7:I61)</f>
        <v>69430457.93</v>
      </c>
      <c r="J6" s="10">
        <f>SUM(J7:J61)</f>
        <v>0</v>
      </c>
      <c r="K6" s="10">
        <f t="shared" ref="K6:K61" si="0">SUM(K7:K61)</f>
        <v>0</v>
      </c>
      <c r="L6" s="10">
        <f>SUM(L7:L61)</f>
        <v>69430457.93</v>
      </c>
      <c r="M6" s="11">
        <f t="shared" ref="M6:M69" si="1">(K6/I6)*100%</f>
        <v>0</v>
      </c>
      <c r="N6" s="12"/>
      <c r="O6" s="12"/>
      <c r="P6" s="12"/>
      <c r="Q6" s="12"/>
    </row>
    <row r="7" s="2" customFormat="1" ht="33" customHeight="1" spans="1:17">
      <c r="A7" s="9" t="s">
        <v>21</v>
      </c>
      <c r="B7" s="9" t="s">
        <v>22</v>
      </c>
      <c r="C7" s="9" t="s">
        <v>23</v>
      </c>
      <c r="D7" s="9">
        <v>2240199</v>
      </c>
      <c r="E7" s="9" t="s">
        <v>24</v>
      </c>
      <c r="F7" s="9">
        <v>30239</v>
      </c>
      <c r="G7" s="9" t="s">
        <v>25</v>
      </c>
      <c r="H7" s="9" t="s">
        <v>21</v>
      </c>
      <c r="I7" s="13">
        <v>50000</v>
      </c>
      <c r="J7" s="14">
        <v>0</v>
      </c>
      <c r="K7" s="10">
        <f t="shared" si="0"/>
        <v>0</v>
      </c>
      <c r="L7" s="15">
        <f t="shared" ref="L7:L70" si="2">I7-J7-K7</f>
        <v>50000</v>
      </c>
      <c r="M7" s="16">
        <f t="shared" si="1"/>
        <v>0</v>
      </c>
      <c r="N7" s="17" t="s">
        <v>26</v>
      </c>
      <c r="O7" s="17" t="s">
        <v>26</v>
      </c>
      <c r="P7" s="17" t="s">
        <v>26</v>
      </c>
      <c r="Q7" s="17"/>
    </row>
    <row r="8" s="2" customFormat="1" ht="33" customHeight="1" spans="1:17">
      <c r="A8" s="9" t="s">
        <v>21</v>
      </c>
      <c r="B8" s="9" t="s">
        <v>22</v>
      </c>
      <c r="C8" s="9" t="s">
        <v>23</v>
      </c>
      <c r="D8" s="9">
        <v>2240199</v>
      </c>
      <c r="E8" s="9" t="s">
        <v>24</v>
      </c>
      <c r="F8" s="9">
        <v>30227</v>
      </c>
      <c r="G8" s="9" t="s">
        <v>27</v>
      </c>
      <c r="H8" s="9" t="s">
        <v>21</v>
      </c>
      <c r="I8" s="13">
        <v>600000</v>
      </c>
      <c r="J8" s="14">
        <v>0</v>
      </c>
      <c r="K8" s="10">
        <f t="shared" si="0"/>
        <v>0</v>
      </c>
      <c r="L8" s="15">
        <f t="shared" si="2"/>
        <v>600000</v>
      </c>
      <c r="M8" s="16">
        <f t="shared" si="1"/>
        <v>0</v>
      </c>
      <c r="N8" s="17" t="s">
        <v>26</v>
      </c>
      <c r="O8" s="17" t="s">
        <v>26</v>
      </c>
      <c r="P8" s="17" t="s">
        <v>26</v>
      </c>
      <c r="Q8" s="17"/>
    </row>
    <row r="9" s="2" customFormat="1" ht="33" customHeight="1" spans="1:17">
      <c r="A9" s="9" t="s">
        <v>21</v>
      </c>
      <c r="B9" s="9" t="s">
        <v>22</v>
      </c>
      <c r="C9" s="9" t="s">
        <v>23</v>
      </c>
      <c r="D9" s="9">
        <v>2240199</v>
      </c>
      <c r="E9" s="9" t="s">
        <v>24</v>
      </c>
      <c r="F9" s="9">
        <v>30211</v>
      </c>
      <c r="G9" s="9" t="s">
        <v>28</v>
      </c>
      <c r="H9" s="9" t="s">
        <v>21</v>
      </c>
      <c r="I9" s="13">
        <v>45000</v>
      </c>
      <c r="J9" s="14">
        <v>0</v>
      </c>
      <c r="K9" s="10">
        <f t="shared" si="0"/>
        <v>0</v>
      </c>
      <c r="L9" s="15">
        <f t="shared" si="2"/>
        <v>45000</v>
      </c>
      <c r="M9" s="16">
        <f t="shared" si="1"/>
        <v>0</v>
      </c>
      <c r="N9" s="17" t="s">
        <v>26</v>
      </c>
      <c r="O9" s="17" t="s">
        <v>26</v>
      </c>
      <c r="P9" s="17" t="s">
        <v>26</v>
      </c>
      <c r="Q9" s="17"/>
    </row>
    <row r="10" s="2" customFormat="1" ht="33" customHeight="1" spans="1:17">
      <c r="A10" s="9" t="s">
        <v>21</v>
      </c>
      <c r="B10" s="9" t="s">
        <v>22</v>
      </c>
      <c r="C10" s="9" t="s">
        <v>23</v>
      </c>
      <c r="D10" s="9">
        <v>2240199</v>
      </c>
      <c r="E10" s="9" t="s">
        <v>24</v>
      </c>
      <c r="F10" s="9">
        <v>30299</v>
      </c>
      <c r="G10" s="9" t="s">
        <v>29</v>
      </c>
      <c r="H10" s="9" t="s">
        <v>21</v>
      </c>
      <c r="I10" s="13">
        <v>42000</v>
      </c>
      <c r="J10" s="14">
        <v>0</v>
      </c>
      <c r="K10" s="10">
        <f t="shared" si="0"/>
        <v>0</v>
      </c>
      <c r="L10" s="15">
        <f t="shared" si="2"/>
        <v>42000</v>
      </c>
      <c r="M10" s="16">
        <f t="shared" si="1"/>
        <v>0</v>
      </c>
      <c r="N10" s="17" t="s">
        <v>26</v>
      </c>
      <c r="O10" s="17" t="s">
        <v>26</v>
      </c>
      <c r="P10" s="17" t="s">
        <v>26</v>
      </c>
      <c r="Q10" s="17"/>
    </row>
    <row r="11" s="2" customFormat="1" ht="33" customHeight="1" spans="1:17">
      <c r="A11" s="9" t="s">
        <v>21</v>
      </c>
      <c r="B11" s="9" t="s">
        <v>22</v>
      </c>
      <c r="C11" s="9" t="s">
        <v>23</v>
      </c>
      <c r="D11" s="9">
        <v>2240199</v>
      </c>
      <c r="E11" s="9" t="s">
        <v>24</v>
      </c>
      <c r="F11" s="9">
        <v>30201</v>
      </c>
      <c r="G11" s="9" t="s">
        <v>30</v>
      </c>
      <c r="H11" s="9" t="s">
        <v>21</v>
      </c>
      <c r="I11" s="13">
        <v>10000</v>
      </c>
      <c r="J11" s="14">
        <v>0</v>
      </c>
      <c r="K11" s="10">
        <f t="shared" si="0"/>
        <v>0</v>
      </c>
      <c r="L11" s="15">
        <f t="shared" si="2"/>
        <v>10000</v>
      </c>
      <c r="M11" s="16">
        <f t="shared" si="1"/>
        <v>0</v>
      </c>
      <c r="N11" s="17" t="s">
        <v>26</v>
      </c>
      <c r="O11" s="17" t="s">
        <v>26</v>
      </c>
      <c r="P11" s="17" t="s">
        <v>26</v>
      </c>
      <c r="Q11" s="17"/>
    </row>
    <row r="12" s="2" customFormat="1" ht="33" customHeight="1" spans="1:17">
      <c r="A12" s="9" t="s">
        <v>21</v>
      </c>
      <c r="B12" s="9" t="s">
        <v>22</v>
      </c>
      <c r="C12" s="9" t="s">
        <v>23</v>
      </c>
      <c r="D12" s="9">
        <v>2240199</v>
      </c>
      <c r="E12" s="9" t="s">
        <v>24</v>
      </c>
      <c r="F12" s="9">
        <v>30217</v>
      </c>
      <c r="G12" s="9" t="s">
        <v>31</v>
      </c>
      <c r="H12" s="9" t="s">
        <v>21</v>
      </c>
      <c r="I12" s="13">
        <v>50000</v>
      </c>
      <c r="J12" s="14">
        <v>0</v>
      </c>
      <c r="K12" s="10">
        <f t="shared" si="0"/>
        <v>0</v>
      </c>
      <c r="L12" s="15">
        <f t="shared" si="2"/>
        <v>50000</v>
      </c>
      <c r="M12" s="16">
        <f t="shared" si="1"/>
        <v>0</v>
      </c>
      <c r="N12" s="17" t="s">
        <v>26</v>
      </c>
      <c r="O12" s="17" t="s">
        <v>26</v>
      </c>
      <c r="P12" s="17" t="s">
        <v>26</v>
      </c>
      <c r="Q12" s="17"/>
    </row>
    <row r="13" s="2" customFormat="1" ht="33" customHeight="1" spans="1:17">
      <c r="A13" s="9" t="s">
        <v>21</v>
      </c>
      <c r="B13" s="9" t="s">
        <v>22</v>
      </c>
      <c r="C13" s="9" t="s">
        <v>23</v>
      </c>
      <c r="D13" s="9">
        <v>2240199</v>
      </c>
      <c r="E13" s="9" t="s">
        <v>24</v>
      </c>
      <c r="F13" s="9">
        <v>30207</v>
      </c>
      <c r="G13" s="9" t="s">
        <v>32</v>
      </c>
      <c r="H13" s="9" t="s">
        <v>21</v>
      </c>
      <c r="I13" s="13">
        <v>3000</v>
      </c>
      <c r="J13" s="14">
        <v>0</v>
      </c>
      <c r="K13" s="10">
        <f t="shared" si="0"/>
        <v>0</v>
      </c>
      <c r="L13" s="15">
        <f t="shared" si="2"/>
        <v>3000</v>
      </c>
      <c r="M13" s="16">
        <f t="shared" si="1"/>
        <v>0</v>
      </c>
      <c r="N13" s="17" t="s">
        <v>26</v>
      </c>
      <c r="O13" s="17" t="s">
        <v>26</v>
      </c>
      <c r="P13" s="17" t="s">
        <v>26</v>
      </c>
      <c r="Q13" s="17"/>
    </row>
    <row r="14" s="2" customFormat="1" ht="33" customHeight="1" spans="1:17">
      <c r="A14" s="9" t="s">
        <v>33</v>
      </c>
      <c r="B14" s="9" t="s">
        <v>22</v>
      </c>
      <c r="C14" s="9" t="s">
        <v>23</v>
      </c>
      <c r="D14" s="9">
        <v>2160202</v>
      </c>
      <c r="E14" s="9" t="s">
        <v>34</v>
      </c>
      <c r="F14" s="9">
        <v>30299</v>
      </c>
      <c r="G14" s="9" t="s">
        <v>29</v>
      </c>
      <c r="H14" s="9" t="s">
        <v>33</v>
      </c>
      <c r="I14" s="13">
        <v>100000</v>
      </c>
      <c r="J14" s="14">
        <v>0</v>
      </c>
      <c r="K14" s="10">
        <f t="shared" si="0"/>
        <v>0</v>
      </c>
      <c r="L14" s="15">
        <f t="shared" si="2"/>
        <v>100000</v>
      </c>
      <c r="M14" s="16">
        <f t="shared" si="1"/>
        <v>0</v>
      </c>
      <c r="N14" s="17" t="s">
        <v>26</v>
      </c>
      <c r="O14" s="17" t="s">
        <v>26</v>
      </c>
      <c r="P14" s="17" t="s">
        <v>26</v>
      </c>
      <c r="Q14" s="17"/>
    </row>
    <row r="15" s="2" customFormat="1" ht="33" customHeight="1" spans="1:17">
      <c r="A15" s="9" t="s">
        <v>33</v>
      </c>
      <c r="B15" s="9" t="s">
        <v>22</v>
      </c>
      <c r="C15" s="9" t="s">
        <v>23</v>
      </c>
      <c r="D15" s="9">
        <v>2160202</v>
      </c>
      <c r="E15" s="9" t="s">
        <v>34</v>
      </c>
      <c r="F15" s="9">
        <v>30227</v>
      </c>
      <c r="G15" s="9" t="s">
        <v>27</v>
      </c>
      <c r="H15" s="9" t="s">
        <v>33</v>
      </c>
      <c r="I15" s="13">
        <v>727200</v>
      </c>
      <c r="J15" s="14">
        <v>0</v>
      </c>
      <c r="K15" s="10">
        <f t="shared" si="0"/>
        <v>0</v>
      </c>
      <c r="L15" s="15">
        <f t="shared" si="2"/>
        <v>727200</v>
      </c>
      <c r="M15" s="16">
        <f t="shared" si="1"/>
        <v>0</v>
      </c>
      <c r="N15" s="17" t="s">
        <v>26</v>
      </c>
      <c r="O15" s="17" t="s">
        <v>26</v>
      </c>
      <c r="P15" s="17" t="s">
        <v>26</v>
      </c>
      <c r="Q15" s="17"/>
    </row>
    <row r="16" s="2" customFormat="1" ht="33" customHeight="1" spans="1:17">
      <c r="A16" s="9" t="s">
        <v>33</v>
      </c>
      <c r="B16" s="9" t="s">
        <v>22</v>
      </c>
      <c r="C16" s="9" t="s">
        <v>23</v>
      </c>
      <c r="D16" s="9">
        <v>2160202</v>
      </c>
      <c r="E16" s="9" t="s">
        <v>34</v>
      </c>
      <c r="F16" s="9">
        <v>30207</v>
      </c>
      <c r="G16" s="9" t="s">
        <v>32</v>
      </c>
      <c r="H16" s="9" t="s">
        <v>33</v>
      </c>
      <c r="I16" s="13">
        <v>30000</v>
      </c>
      <c r="J16" s="14">
        <v>0</v>
      </c>
      <c r="K16" s="10">
        <f t="shared" si="0"/>
        <v>0</v>
      </c>
      <c r="L16" s="15">
        <f t="shared" si="2"/>
        <v>30000</v>
      </c>
      <c r="M16" s="16">
        <f t="shared" si="1"/>
        <v>0</v>
      </c>
      <c r="N16" s="17" t="s">
        <v>26</v>
      </c>
      <c r="O16" s="17" t="s">
        <v>26</v>
      </c>
      <c r="P16" s="17" t="s">
        <v>26</v>
      </c>
      <c r="Q16" s="17"/>
    </row>
    <row r="17" s="2" customFormat="1" ht="33" customHeight="1" spans="1:17">
      <c r="A17" s="9" t="s">
        <v>33</v>
      </c>
      <c r="B17" s="9" t="s">
        <v>22</v>
      </c>
      <c r="C17" s="9" t="s">
        <v>23</v>
      </c>
      <c r="D17" s="9">
        <v>2160202</v>
      </c>
      <c r="E17" s="9" t="s">
        <v>34</v>
      </c>
      <c r="F17" s="9">
        <v>30211</v>
      </c>
      <c r="G17" s="9" t="s">
        <v>28</v>
      </c>
      <c r="H17" s="9" t="s">
        <v>33</v>
      </c>
      <c r="I17" s="13">
        <v>45000</v>
      </c>
      <c r="J17" s="14">
        <v>0</v>
      </c>
      <c r="K17" s="10">
        <f t="shared" si="0"/>
        <v>0</v>
      </c>
      <c r="L17" s="15">
        <f t="shared" si="2"/>
        <v>45000</v>
      </c>
      <c r="M17" s="16">
        <f t="shared" si="1"/>
        <v>0</v>
      </c>
      <c r="N17" s="17" t="s">
        <v>26</v>
      </c>
      <c r="O17" s="17" t="s">
        <v>26</v>
      </c>
      <c r="P17" s="17" t="s">
        <v>26</v>
      </c>
      <c r="Q17" s="17"/>
    </row>
    <row r="18" s="2" customFormat="1" ht="33" customHeight="1" spans="1:17">
      <c r="A18" s="9" t="s">
        <v>33</v>
      </c>
      <c r="B18" s="9" t="s">
        <v>22</v>
      </c>
      <c r="C18" s="9" t="s">
        <v>23</v>
      </c>
      <c r="D18" s="9">
        <v>2160202</v>
      </c>
      <c r="E18" s="9" t="s">
        <v>34</v>
      </c>
      <c r="F18" s="9">
        <v>30217</v>
      </c>
      <c r="G18" s="9" t="s">
        <v>31</v>
      </c>
      <c r="H18" s="9" t="s">
        <v>33</v>
      </c>
      <c r="I18" s="13">
        <v>20000</v>
      </c>
      <c r="J18" s="14">
        <v>0</v>
      </c>
      <c r="K18" s="10">
        <f t="shared" si="0"/>
        <v>0</v>
      </c>
      <c r="L18" s="15">
        <f t="shared" si="2"/>
        <v>20000</v>
      </c>
      <c r="M18" s="16">
        <f t="shared" si="1"/>
        <v>0</v>
      </c>
      <c r="N18" s="17" t="s">
        <v>26</v>
      </c>
      <c r="O18" s="17" t="s">
        <v>26</v>
      </c>
      <c r="P18" s="17" t="s">
        <v>26</v>
      </c>
      <c r="Q18" s="17"/>
    </row>
    <row r="19" s="2" customFormat="1" ht="33" customHeight="1" spans="1:17">
      <c r="A19" s="9" t="s">
        <v>33</v>
      </c>
      <c r="B19" s="9" t="s">
        <v>22</v>
      </c>
      <c r="C19" s="9" t="s">
        <v>23</v>
      </c>
      <c r="D19" s="9">
        <v>2160202</v>
      </c>
      <c r="E19" s="9" t="s">
        <v>34</v>
      </c>
      <c r="F19" s="9">
        <v>30203</v>
      </c>
      <c r="G19" s="9" t="s">
        <v>35</v>
      </c>
      <c r="H19" s="9" t="s">
        <v>33</v>
      </c>
      <c r="I19" s="13">
        <v>20000</v>
      </c>
      <c r="J19" s="14">
        <v>0</v>
      </c>
      <c r="K19" s="10">
        <f t="shared" si="0"/>
        <v>0</v>
      </c>
      <c r="L19" s="15">
        <f t="shared" si="2"/>
        <v>20000</v>
      </c>
      <c r="M19" s="16">
        <f t="shared" si="1"/>
        <v>0</v>
      </c>
      <c r="N19" s="17" t="s">
        <v>26</v>
      </c>
      <c r="O19" s="17" t="s">
        <v>26</v>
      </c>
      <c r="P19" s="17" t="s">
        <v>26</v>
      </c>
      <c r="Q19" s="17"/>
    </row>
    <row r="20" s="2" customFormat="1" ht="33" customHeight="1" spans="1:17">
      <c r="A20" s="9" t="s">
        <v>33</v>
      </c>
      <c r="B20" s="9" t="s">
        <v>22</v>
      </c>
      <c r="C20" s="9" t="s">
        <v>23</v>
      </c>
      <c r="D20" s="9">
        <v>2160202</v>
      </c>
      <c r="E20" s="9" t="s">
        <v>34</v>
      </c>
      <c r="F20" s="9">
        <v>30399</v>
      </c>
      <c r="G20" s="9" t="s">
        <v>36</v>
      </c>
      <c r="H20" s="9" t="s">
        <v>33</v>
      </c>
      <c r="I20" s="13">
        <v>7800</v>
      </c>
      <c r="J20" s="14">
        <v>0</v>
      </c>
      <c r="K20" s="10">
        <f t="shared" si="0"/>
        <v>0</v>
      </c>
      <c r="L20" s="15">
        <f t="shared" si="2"/>
        <v>7800</v>
      </c>
      <c r="M20" s="16">
        <f t="shared" si="1"/>
        <v>0</v>
      </c>
      <c r="N20" s="17" t="s">
        <v>26</v>
      </c>
      <c r="O20" s="17" t="s">
        <v>26</v>
      </c>
      <c r="P20" s="17" t="s">
        <v>26</v>
      </c>
      <c r="Q20" s="17"/>
    </row>
    <row r="21" s="2" customFormat="1" ht="33" customHeight="1" spans="1:17">
      <c r="A21" s="9" t="s">
        <v>33</v>
      </c>
      <c r="B21" s="9" t="s">
        <v>22</v>
      </c>
      <c r="C21" s="9" t="s">
        <v>23</v>
      </c>
      <c r="D21" s="9">
        <v>2160202</v>
      </c>
      <c r="E21" s="9" t="s">
        <v>34</v>
      </c>
      <c r="F21" s="9">
        <v>30201</v>
      </c>
      <c r="G21" s="9" t="s">
        <v>30</v>
      </c>
      <c r="H21" s="9" t="s">
        <v>33</v>
      </c>
      <c r="I21" s="13">
        <v>20000</v>
      </c>
      <c r="J21" s="14">
        <v>0</v>
      </c>
      <c r="K21" s="10">
        <f t="shared" si="0"/>
        <v>0</v>
      </c>
      <c r="L21" s="15">
        <f t="shared" si="2"/>
        <v>20000</v>
      </c>
      <c r="M21" s="16">
        <f t="shared" si="1"/>
        <v>0</v>
      </c>
      <c r="N21" s="17" t="s">
        <v>26</v>
      </c>
      <c r="O21" s="17" t="s">
        <v>26</v>
      </c>
      <c r="P21" s="17" t="s">
        <v>26</v>
      </c>
      <c r="Q21" s="17"/>
    </row>
    <row r="22" s="2" customFormat="1" ht="33" customHeight="1" spans="1:17">
      <c r="A22" s="9" t="s">
        <v>33</v>
      </c>
      <c r="B22" s="9" t="s">
        <v>22</v>
      </c>
      <c r="C22" s="9" t="s">
        <v>23</v>
      </c>
      <c r="D22" s="9">
        <v>2160202</v>
      </c>
      <c r="E22" s="9" t="s">
        <v>34</v>
      </c>
      <c r="F22" s="9">
        <v>30239</v>
      </c>
      <c r="G22" s="9" t="s">
        <v>25</v>
      </c>
      <c r="H22" s="9" t="s">
        <v>33</v>
      </c>
      <c r="I22" s="13">
        <v>30000</v>
      </c>
      <c r="J22" s="14">
        <v>0</v>
      </c>
      <c r="K22" s="10">
        <f t="shared" si="0"/>
        <v>0</v>
      </c>
      <c r="L22" s="15">
        <f t="shared" si="2"/>
        <v>30000</v>
      </c>
      <c r="M22" s="16">
        <f t="shared" si="1"/>
        <v>0</v>
      </c>
      <c r="N22" s="17" t="s">
        <v>26</v>
      </c>
      <c r="O22" s="17" t="s">
        <v>26</v>
      </c>
      <c r="P22" s="17" t="s">
        <v>26</v>
      </c>
      <c r="Q22" s="17"/>
    </row>
    <row r="23" s="2" customFormat="1" ht="33" customHeight="1" spans="1:17">
      <c r="A23" s="9" t="s">
        <v>37</v>
      </c>
      <c r="B23" s="9" t="s">
        <v>22</v>
      </c>
      <c r="C23" s="9" t="s">
        <v>23</v>
      </c>
      <c r="D23" s="9">
        <v>2010999</v>
      </c>
      <c r="E23" s="9" t="s">
        <v>38</v>
      </c>
      <c r="F23" s="9">
        <v>30214</v>
      </c>
      <c r="G23" s="9" t="s">
        <v>39</v>
      </c>
      <c r="H23" s="9" t="s">
        <v>37</v>
      </c>
      <c r="I23" s="13">
        <v>500000</v>
      </c>
      <c r="J23" s="14">
        <v>0</v>
      </c>
      <c r="K23" s="10">
        <f t="shared" si="0"/>
        <v>0</v>
      </c>
      <c r="L23" s="15">
        <f t="shared" si="2"/>
        <v>500000</v>
      </c>
      <c r="M23" s="16">
        <f t="shared" si="1"/>
        <v>0</v>
      </c>
      <c r="N23" s="17" t="s">
        <v>26</v>
      </c>
      <c r="O23" s="17" t="s">
        <v>26</v>
      </c>
      <c r="P23" s="17" t="s">
        <v>26</v>
      </c>
      <c r="Q23" s="17"/>
    </row>
    <row r="24" s="2" customFormat="1" ht="33" customHeight="1" spans="1:17">
      <c r="A24" s="9" t="s">
        <v>40</v>
      </c>
      <c r="B24" s="9" t="s">
        <v>41</v>
      </c>
      <c r="C24" s="9" t="s">
        <v>23</v>
      </c>
      <c r="D24" s="9">
        <v>2069999</v>
      </c>
      <c r="E24" s="9" t="s">
        <v>42</v>
      </c>
      <c r="F24" s="9">
        <v>31204</v>
      </c>
      <c r="G24" s="9" t="s">
        <v>43</v>
      </c>
      <c r="H24" s="9" t="s">
        <v>40</v>
      </c>
      <c r="I24" s="13">
        <v>21420000</v>
      </c>
      <c r="J24" s="14">
        <v>0</v>
      </c>
      <c r="K24" s="10">
        <f t="shared" si="0"/>
        <v>0</v>
      </c>
      <c r="L24" s="15">
        <f t="shared" si="2"/>
        <v>21420000</v>
      </c>
      <c r="M24" s="16">
        <f t="shared" si="1"/>
        <v>0</v>
      </c>
      <c r="N24" s="17" t="s">
        <v>26</v>
      </c>
      <c r="O24" s="17" t="s">
        <v>26</v>
      </c>
      <c r="P24" s="17" t="s">
        <v>26</v>
      </c>
      <c r="Q24" s="17"/>
    </row>
    <row r="25" s="2" customFormat="1" ht="33" customHeight="1" spans="1:17">
      <c r="A25" s="9" t="s">
        <v>44</v>
      </c>
      <c r="B25" s="9" t="s">
        <v>41</v>
      </c>
      <c r="C25" s="9" t="s">
        <v>45</v>
      </c>
      <c r="D25" s="9">
        <v>2160699</v>
      </c>
      <c r="E25" s="9" t="s">
        <v>46</v>
      </c>
      <c r="F25" s="9">
        <v>31204</v>
      </c>
      <c r="G25" s="9" t="s">
        <v>43</v>
      </c>
      <c r="H25" s="9" t="s">
        <v>44</v>
      </c>
      <c r="I25" s="13">
        <v>1040000</v>
      </c>
      <c r="J25" s="14">
        <v>0</v>
      </c>
      <c r="K25" s="10">
        <f t="shared" si="0"/>
        <v>0</v>
      </c>
      <c r="L25" s="15">
        <f t="shared" si="2"/>
        <v>1040000</v>
      </c>
      <c r="M25" s="16">
        <f t="shared" si="1"/>
        <v>0</v>
      </c>
      <c r="N25" s="17" t="s">
        <v>26</v>
      </c>
      <c r="O25" s="17" t="s">
        <v>26</v>
      </c>
      <c r="P25" s="17" t="s">
        <v>26</v>
      </c>
      <c r="Q25" s="17"/>
    </row>
    <row r="26" s="2" customFormat="1" ht="33" customHeight="1" spans="1:17">
      <c r="A26" s="9" t="s">
        <v>47</v>
      </c>
      <c r="B26" s="9" t="s">
        <v>41</v>
      </c>
      <c r="C26" s="9" t="s">
        <v>45</v>
      </c>
      <c r="D26" s="9">
        <v>2160699</v>
      </c>
      <c r="E26" s="9" t="s">
        <v>46</v>
      </c>
      <c r="F26" s="9">
        <v>31204</v>
      </c>
      <c r="G26" s="9" t="s">
        <v>43</v>
      </c>
      <c r="H26" s="9" t="s">
        <v>47</v>
      </c>
      <c r="I26" s="13">
        <v>655441</v>
      </c>
      <c r="J26" s="14">
        <v>0</v>
      </c>
      <c r="K26" s="10">
        <f t="shared" si="0"/>
        <v>0</v>
      </c>
      <c r="L26" s="15">
        <f t="shared" si="2"/>
        <v>655441</v>
      </c>
      <c r="M26" s="16">
        <f t="shared" si="1"/>
        <v>0</v>
      </c>
      <c r="N26" s="17" t="s">
        <v>26</v>
      </c>
      <c r="O26" s="17" t="s">
        <v>26</v>
      </c>
      <c r="P26" s="17" t="s">
        <v>26</v>
      </c>
      <c r="Q26" s="17"/>
    </row>
    <row r="27" s="2" customFormat="1" ht="33" customHeight="1" spans="1:17">
      <c r="A27" s="9" t="s">
        <v>48</v>
      </c>
      <c r="B27" s="9" t="s">
        <v>41</v>
      </c>
      <c r="C27" s="9" t="s">
        <v>49</v>
      </c>
      <c r="D27" s="9">
        <v>2150517</v>
      </c>
      <c r="E27" s="9" t="s">
        <v>50</v>
      </c>
      <c r="F27" s="9">
        <v>31204</v>
      </c>
      <c r="G27" s="9" t="s">
        <v>43</v>
      </c>
      <c r="H27" s="9" t="s">
        <v>48</v>
      </c>
      <c r="I27" s="13">
        <v>1290000</v>
      </c>
      <c r="J27" s="14">
        <v>0</v>
      </c>
      <c r="K27" s="10">
        <f t="shared" si="0"/>
        <v>0</v>
      </c>
      <c r="L27" s="15">
        <f t="shared" si="2"/>
        <v>1290000</v>
      </c>
      <c r="M27" s="16">
        <f t="shared" si="1"/>
        <v>0</v>
      </c>
      <c r="N27" s="17" t="s">
        <v>26</v>
      </c>
      <c r="O27" s="17" t="s">
        <v>26</v>
      </c>
      <c r="P27" s="17" t="s">
        <v>26</v>
      </c>
      <c r="Q27" s="17"/>
    </row>
    <row r="28" s="2" customFormat="1" ht="33" customHeight="1" spans="1:17">
      <c r="A28" s="9" t="s">
        <v>51</v>
      </c>
      <c r="B28" s="9" t="s">
        <v>41</v>
      </c>
      <c r="C28" s="9" t="s">
        <v>45</v>
      </c>
      <c r="D28" s="9">
        <v>2150805</v>
      </c>
      <c r="E28" s="9" t="s">
        <v>52</v>
      </c>
      <c r="F28" s="9">
        <v>31204</v>
      </c>
      <c r="G28" s="9" t="s">
        <v>43</v>
      </c>
      <c r="H28" s="9" t="s">
        <v>51</v>
      </c>
      <c r="I28" s="13">
        <v>100000</v>
      </c>
      <c r="J28" s="14">
        <v>0</v>
      </c>
      <c r="K28" s="10">
        <f t="shared" si="0"/>
        <v>0</v>
      </c>
      <c r="L28" s="15">
        <f t="shared" si="2"/>
        <v>100000</v>
      </c>
      <c r="M28" s="16">
        <f t="shared" si="1"/>
        <v>0</v>
      </c>
      <c r="N28" s="17" t="s">
        <v>26</v>
      </c>
      <c r="O28" s="17" t="s">
        <v>26</v>
      </c>
      <c r="P28" s="17" t="s">
        <v>26</v>
      </c>
      <c r="Q28" s="17"/>
    </row>
    <row r="29" s="2" customFormat="1" ht="33" customHeight="1" spans="1:17">
      <c r="A29" s="9" t="s">
        <v>53</v>
      </c>
      <c r="B29" s="9" t="s">
        <v>41</v>
      </c>
      <c r="C29" s="9" t="s">
        <v>45</v>
      </c>
      <c r="D29" s="9">
        <v>2150599</v>
      </c>
      <c r="E29" s="9" t="s">
        <v>54</v>
      </c>
      <c r="F29" s="9">
        <v>31204</v>
      </c>
      <c r="G29" s="9" t="s">
        <v>43</v>
      </c>
      <c r="H29" s="9" t="s">
        <v>53</v>
      </c>
      <c r="I29" s="13">
        <v>5510000</v>
      </c>
      <c r="J29" s="14">
        <v>0</v>
      </c>
      <c r="K29" s="10">
        <f t="shared" si="0"/>
        <v>0</v>
      </c>
      <c r="L29" s="15">
        <f t="shared" si="2"/>
        <v>5510000</v>
      </c>
      <c r="M29" s="16">
        <f t="shared" si="1"/>
        <v>0</v>
      </c>
      <c r="N29" s="17" t="s">
        <v>26</v>
      </c>
      <c r="O29" s="17" t="s">
        <v>26</v>
      </c>
      <c r="P29" s="17" t="s">
        <v>26</v>
      </c>
      <c r="Q29" s="17"/>
    </row>
    <row r="30" s="2" customFormat="1" ht="33" customHeight="1" spans="1:17">
      <c r="A30" s="9" t="s">
        <v>55</v>
      </c>
      <c r="B30" s="9" t="s">
        <v>41</v>
      </c>
      <c r="C30" s="9" t="s">
        <v>49</v>
      </c>
      <c r="D30" s="9">
        <v>2160299</v>
      </c>
      <c r="E30" s="9" t="s">
        <v>56</v>
      </c>
      <c r="F30" s="9">
        <v>31204</v>
      </c>
      <c r="G30" s="9" t="s">
        <v>43</v>
      </c>
      <c r="H30" s="9" t="s">
        <v>55</v>
      </c>
      <c r="I30" s="13">
        <v>1815</v>
      </c>
      <c r="J30" s="14">
        <v>0</v>
      </c>
      <c r="K30" s="10">
        <f t="shared" si="0"/>
        <v>0</v>
      </c>
      <c r="L30" s="15">
        <f t="shared" si="2"/>
        <v>1815</v>
      </c>
      <c r="M30" s="16">
        <f t="shared" si="1"/>
        <v>0</v>
      </c>
      <c r="N30" s="17" t="s">
        <v>26</v>
      </c>
      <c r="O30" s="17" t="s">
        <v>26</v>
      </c>
      <c r="P30" s="17" t="s">
        <v>26</v>
      </c>
      <c r="Q30" s="17"/>
    </row>
    <row r="31" s="2" customFormat="1" ht="33" customHeight="1" spans="1:17">
      <c r="A31" s="9" t="s">
        <v>57</v>
      </c>
      <c r="B31" s="9" t="s">
        <v>41</v>
      </c>
      <c r="C31" s="9" t="s">
        <v>45</v>
      </c>
      <c r="D31" s="9">
        <v>2150805</v>
      </c>
      <c r="E31" s="9" t="s">
        <v>52</v>
      </c>
      <c r="F31" s="9">
        <v>31204</v>
      </c>
      <c r="G31" s="9" t="s">
        <v>43</v>
      </c>
      <c r="H31" s="9" t="s">
        <v>57</v>
      </c>
      <c r="I31" s="13">
        <v>1850000</v>
      </c>
      <c r="J31" s="14">
        <v>0</v>
      </c>
      <c r="K31" s="10">
        <f t="shared" si="0"/>
        <v>0</v>
      </c>
      <c r="L31" s="15">
        <f t="shared" si="2"/>
        <v>1850000</v>
      </c>
      <c r="M31" s="16">
        <f t="shared" si="1"/>
        <v>0</v>
      </c>
      <c r="N31" s="17" t="s">
        <v>26</v>
      </c>
      <c r="O31" s="17" t="s">
        <v>26</v>
      </c>
      <c r="P31" s="17" t="s">
        <v>26</v>
      </c>
      <c r="Q31" s="17"/>
    </row>
    <row r="32" s="2" customFormat="1" ht="33" customHeight="1" spans="1:17">
      <c r="A32" s="9" t="s">
        <v>58</v>
      </c>
      <c r="B32" s="9" t="s">
        <v>41</v>
      </c>
      <c r="C32" s="9" t="s">
        <v>49</v>
      </c>
      <c r="D32" s="9">
        <v>2160699</v>
      </c>
      <c r="E32" s="9" t="s">
        <v>46</v>
      </c>
      <c r="F32" s="9">
        <v>31204</v>
      </c>
      <c r="G32" s="9" t="s">
        <v>43</v>
      </c>
      <c r="H32" s="9" t="s">
        <v>58</v>
      </c>
      <c r="I32" s="13">
        <v>1500000</v>
      </c>
      <c r="J32" s="14">
        <v>0</v>
      </c>
      <c r="K32" s="10">
        <f t="shared" si="0"/>
        <v>0</v>
      </c>
      <c r="L32" s="15">
        <f t="shared" si="2"/>
        <v>1500000</v>
      </c>
      <c r="M32" s="16">
        <f t="shared" si="1"/>
        <v>0</v>
      </c>
      <c r="N32" s="17" t="s">
        <v>26</v>
      </c>
      <c r="O32" s="17" t="s">
        <v>26</v>
      </c>
      <c r="P32" s="17" t="s">
        <v>26</v>
      </c>
      <c r="Q32" s="17"/>
    </row>
    <row r="33" s="2" customFormat="1" ht="33" customHeight="1" spans="1:17">
      <c r="A33" s="9" t="s">
        <v>59</v>
      </c>
      <c r="B33" s="9" t="s">
        <v>41</v>
      </c>
      <c r="C33" s="9" t="s">
        <v>49</v>
      </c>
      <c r="D33" s="9">
        <v>2160699</v>
      </c>
      <c r="E33" s="9" t="s">
        <v>46</v>
      </c>
      <c r="F33" s="9">
        <v>31204</v>
      </c>
      <c r="G33" s="9" t="s">
        <v>43</v>
      </c>
      <c r="H33" s="9" t="s">
        <v>59</v>
      </c>
      <c r="I33" s="13">
        <v>3050000</v>
      </c>
      <c r="J33" s="14">
        <v>0</v>
      </c>
      <c r="K33" s="10">
        <f t="shared" si="0"/>
        <v>0</v>
      </c>
      <c r="L33" s="15">
        <f t="shared" si="2"/>
        <v>3050000</v>
      </c>
      <c r="M33" s="16">
        <f t="shared" si="1"/>
        <v>0</v>
      </c>
      <c r="N33" s="17" t="s">
        <v>26</v>
      </c>
      <c r="O33" s="17" t="s">
        <v>26</v>
      </c>
      <c r="P33" s="17" t="s">
        <v>26</v>
      </c>
      <c r="Q33" s="17"/>
    </row>
    <row r="34" s="2" customFormat="1" ht="33" customHeight="1" spans="1:17">
      <c r="A34" s="9" t="s">
        <v>60</v>
      </c>
      <c r="B34" s="9" t="s">
        <v>41</v>
      </c>
      <c r="C34" s="9" t="s">
        <v>49</v>
      </c>
      <c r="D34" s="9">
        <v>2013299</v>
      </c>
      <c r="E34" s="9" t="s">
        <v>61</v>
      </c>
      <c r="F34" s="9">
        <v>31204</v>
      </c>
      <c r="G34" s="9" t="s">
        <v>43</v>
      </c>
      <c r="H34" s="9" t="s">
        <v>60</v>
      </c>
      <c r="I34" s="13">
        <v>75000</v>
      </c>
      <c r="J34" s="14">
        <v>0</v>
      </c>
      <c r="K34" s="10">
        <f t="shared" si="0"/>
        <v>0</v>
      </c>
      <c r="L34" s="15">
        <f t="shared" si="2"/>
        <v>75000</v>
      </c>
      <c r="M34" s="16">
        <f t="shared" si="1"/>
        <v>0</v>
      </c>
      <c r="N34" s="17" t="s">
        <v>26</v>
      </c>
      <c r="O34" s="17" t="s">
        <v>26</v>
      </c>
      <c r="P34" s="17" t="s">
        <v>26</v>
      </c>
      <c r="Q34" s="17"/>
    </row>
    <row r="35" s="2" customFormat="1" ht="33" customHeight="1" spans="1:17">
      <c r="A35" s="9" t="s">
        <v>62</v>
      </c>
      <c r="B35" s="9" t="s">
        <v>41</v>
      </c>
      <c r="C35" s="9" t="s">
        <v>45</v>
      </c>
      <c r="D35" s="9">
        <v>2011307</v>
      </c>
      <c r="E35" s="9" t="s">
        <v>63</v>
      </c>
      <c r="F35" s="9">
        <v>31204</v>
      </c>
      <c r="G35" s="9" t="s">
        <v>43</v>
      </c>
      <c r="H35" s="9" t="s">
        <v>62</v>
      </c>
      <c r="I35" s="13">
        <v>99000</v>
      </c>
      <c r="J35" s="14">
        <v>0</v>
      </c>
      <c r="K35" s="10">
        <f t="shared" si="0"/>
        <v>0</v>
      </c>
      <c r="L35" s="15">
        <f t="shared" si="2"/>
        <v>99000</v>
      </c>
      <c r="M35" s="16">
        <f t="shared" si="1"/>
        <v>0</v>
      </c>
      <c r="N35" s="17" t="s">
        <v>26</v>
      </c>
      <c r="O35" s="17" t="s">
        <v>26</v>
      </c>
      <c r="P35" s="17" t="s">
        <v>26</v>
      </c>
      <c r="Q35" s="17"/>
    </row>
    <row r="36" s="2" customFormat="1" ht="33" customHeight="1" spans="1:17">
      <c r="A36" s="9" t="s">
        <v>64</v>
      </c>
      <c r="B36" s="9" t="s">
        <v>41</v>
      </c>
      <c r="C36" s="9" t="s">
        <v>45</v>
      </c>
      <c r="D36" s="9">
        <v>2150805</v>
      </c>
      <c r="E36" s="9" t="s">
        <v>52</v>
      </c>
      <c r="F36" s="9">
        <v>31204</v>
      </c>
      <c r="G36" s="9" t="s">
        <v>43</v>
      </c>
      <c r="H36" s="9" t="s">
        <v>64</v>
      </c>
      <c r="I36" s="13">
        <v>304500</v>
      </c>
      <c r="J36" s="14">
        <v>0</v>
      </c>
      <c r="K36" s="10">
        <f t="shared" si="0"/>
        <v>0</v>
      </c>
      <c r="L36" s="15">
        <f t="shared" si="2"/>
        <v>304500</v>
      </c>
      <c r="M36" s="16">
        <f t="shared" si="1"/>
        <v>0</v>
      </c>
      <c r="N36" s="17" t="s">
        <v>26</v>
      </c>
      <c r="O36" s="17" t="s">
        <v>26</v>
      </c>
      <c r="P36" s="17" t="s">
        <v>26</v>
      </c>
      <c r="Q36" s="17"/>
    </row>
    <row r="37" s="2" customFormat="1" ht="33" customHeight="1" spans="1:17">
      <c r="A37" s="9" t="s">
        <v>65</v>
      </c>
      <c r="B37" s="9" t="s">
        <v>41</v>
      </c>
      <c r="C37" s="9" t="s">
        <v>49</v>
      </c>
      <c r="D37" s="9">
        <v>2160699</v>
      </c>
      <c r="E37" s="9" t="s">
        <v>46</v>
      </c>
      <c r="F37" s="9">
        <v>31204</v>
      </c>
      <c r="G37" s="9" t="s">
        <v>43</v>
      </c>
      <c r="H37" s="9" t="s">
        <v>65</v>
      </c>
      <c r="I37" s="13">
        <v>2429000</v>
      </c>
      <c r="J37" s="14">
        <v>0</v>
      </c>
      <c r="K37" s="10">
        <f t="shared" si="0"/>
        <v>0</v>
      </c>
      <c r="L37" s="15">
        <f t="shared" si="2"/>
        <v>2429000</v>
      </c>
      <c r="M37" s="16">
        <f t="shared" si="1"/>
        <v>0</v>
      </c>
      <c r="N37" s="17" t="s">
        <v>26</v>
      </c>
      <c r="O37" s="17" t="s">
        <v>26</v>
      </c>
      <c r="P37" s="17" t="s">
        <v>26</v>
      </c>
      <c r="Q37" s="17"/>
    </row>
    <row r="38" s="2" customFormat="1" ht="33" customHeight="1" spans="1:17">
      <c r="A38" s="9" t="s">
        <v>66</v>
      </c>
      <c r="B38" s="9" t="s">
        <v>41</v>
      </c>
      <c r="C38" s="9" t="s">
        <v>45</v>
      </c>
      <c r="D38" s="9">
        <v>2150517</v>
      </c>
      <c r="E38" s="9" t="s">
        <v>50</v>
      </c>
      <c r="F38" s="9">
        <v>31204</v>
      </c>
      <c r="G38" s="9" t="s">
        <v>43</v>
      </c>
      <c r="H38" s="9" t="s">
        <v>66</v>
      </c>
      <c r="I38" s="13">
        <v>270000</v>
      </c>
      <c r="J38" s="14">
        <v>0</v>
      </c>
      <c r="K38" s="10">
        <f t="shared" si="0"/>
        <v>0</v>
      </c>
      <c r="L38" s="15">
        <f t="shared" si="2"/>
        <v>270000</v>
      </c>
      <c r="M38" s="16">
        <f t="shared" si="1"/>
        <v>0</v>
      </c>
      <c r="N38" s="17" t="s">
        <v>26</v>
      </c>
      <c r="O38" s="17" t="s">
        <v>26</v>
      </c>
      <c r="P38" s="17" t="s">
        <v>26</v>
      </c>
      <c r="Q38" s="17"/>
    </row>
    <row r="39" s="2" customFormat="1" ht="33" customHeight="1" spans="1:17">
      <c r="A39" s="9" t="s">
        <v>67</v>
      </c>
      <c r="B39" s="9" t="s">
        <v>41</v>
      </c>
      <c r="C39" s="9" t="s">
        <v>45</v>
      </c>
      <c r="D39" s="9">
        <v>2160699</v>
      </c>
      <c r="E39" s="9" t="s">
        <v>46</v>
      </c>
      <c r="F39" s="9">
        <v>31204</v>
      </c>
      <c r="G39" s="9" t="s">
        <v>43</v>
      </c>
      <c r="H39" s="9" t="s">
        <v>67</v>
      </c>
      <c r="I39" s="13">
        <v>322510.43</v>
      </c>
      <c r="J39" s="14">
        <v>0</v>
      </c>
      <c r="K39" s="10">
        <f t="shared" si="0"/>
        <v>0</v>
      </c>
      <c r="L39" s="15">
        <f t="shared" si="2"/>
        <v>322510.43</v>
      </c>
      <c r="M39" s="16">
        <f t="shared" si="1"/>
        <v>0</v>
      </c>
      <c r="N39" s="17" t="s">
        <v>26</v>
      </c>
      <c r="O39" s="17" t="s">
        <v>26</v>
      </c>
      <c r="P39" s="17" t="s">
        <v>26</v>
      </c>
      <c r="Q39" s="17"/>
    </row>
    <row r="40" s="2" customFormat="1" ht="33" customHeight="1" spans="1:17">
      <c r="A40" s="9" t="s">
        <v>68</v>
      </c>
      <c r="B40" s="9" t="s">
        <v>41</v>
      </c>
      <c r="C40" s="9" t="s">
        <v>49</v>
      </c>
      <c r="D40" s="9">
        <v>2150805</v>
      </c>
      <c r="E40" s="9" t="s">
        <v>52</v>
      </c>
      <c r="F40" s="9">
        <v>31204</v>
      </c>
      <c r="G40" s="9" t="s">
        <v>43</v>
      </c>
      <c r="H40" s="9" t="s">
        <v>68</v>
      </c>
      <c r="I40" s="13">
        <v>9800000</v>
      </c>
      <c r="J40" s="14">
        <v>0</v>
      </c>
      <c r="K40" s="10">
        <f t="shared" si="0"/>
        <v>0</v>
      </c>
      <c r="L40" s="15">
        <f t="shared" si="2"/>
        <v>9800000</v>
      </c>
      <c r="M40" s="16">
        <f t="shared" si="1"/>
        <v>0</v>
      </c>
      <c r="N40" s="17" t="s">
        <v>26</v>
      </c>
      <c r="O40" s="17" t="s">
        <v>26</v>
      </c>
      <c r="P40" s="17" t="s">
        <v>26</v>
      </c>
      <c r="Q40" s="17"/>
    </row>
    <row r="41" s="2" customFormat="1" ht="33" customHeight="1" spans="1:17">
      <c r="A41" s="9" t="s">
        <v>69</v>
      </c>
      <c r="B41" s="9" t="s">
        <v>41</v>
      </c>
      <c r="C41" s="9" t="s">
        <v>45</v>
      </c>
      <c r="D41" s="9">
        <v>2150805</v>
      </c>
      <c r="E41" s="9" t="s">
        <v>52</v>
      </c>
      <c r="F41" s="9">
        <v>31204</v>
      </c>
      <c r="G41" s="9" t="s">
        <v>43</v>
      </c>
      <c r="H41" s="9" t="s">
        <v>69</v>
      </c>
      <c r="I41" s="13">
        <v>7500000</v>
      </c>
      <c r="J41" s="14">
        <v>0</v>
      </c>
      <c r="K41" s="10">
        <f t="shared" si="0"/>
        <v>0</v>
      </c>
      <c r="L41" s="15">
        <f t="shared" si="2"/>
        <v>7500000</v>
      </c>
      <c r="M41" s="16">
        <f t="shared" si="1"/>
        <v>0</v>
      </c>
      <c r="N41" s="17" t="s">
        <v>26</v>
      </c>
      <c r="O41" s="17" t="s">
        <v>26</v>
      </c>
      <c r="P41" s="17" t="s">
        <v>26</v>
      </c>
      <c r="Q41" s="17"/>
    </row>
    <row r="42" s="2" customFormat="1" ht="33" customHeight="1" spans="1:17">
      <c r="A42" s="9" t="s">
        <v>70</v>
      </c>
      <c r="B42" s="9" t="s">
        <v>41</v>
      </c>
      <c r="C42" s="9" t="s">
        <v>49</v>
      </c>
      <c r="D42" s="9">
        <v>2160699</v>
      </c>
      <c r="E42" s="9" t="s">
        <v>46</v>
      </c>
      <c r="F42" s="9">
        <v>31204</v>
      </c>
      <c r="G42" s="9" t="s">
        <v>43</v>
      </c>
      <c r="H42" s="9" t="s">
        <v>70</v>
      </c>
      <c r="I42" s="13">
        <v>140000</v>
      </c>
      <c r="J42" s="14">
        <v>0</v>
      </c>
      <c r="K42" s="10">
        <f t="shared" si="0"/>
        <v>0</v>
      </c>
      <c r="L42" s="15">
        <f t="shared" si="2"/>
        <v>140000</v>
      </c>
      <c r="M42" s="16">
        <f t="shared" si="1"/>
        <v>0</v>
      </c>
      <c r="N42" s="17" t="s">
        <v>26</v>
      </c>
      <c r="O42" s="17" t="s">
        <v>26</v>
      </c>
      <c r="P42" s="17" t="s">
        <v>26</v>
      </c>
      <c r="Q42" s="17"/>
    </row>
    <row r="43" s="2" customFormat="1" ht="33" customHeight="1" spans="1:17">
      <c r="A43" s="9" t="s">
        <v>71</v>
      </c>
      <c r="B43" s="9" t="s">
        <v>41</v>
      </c>
      <c r="C43" s="9" t="s">
        <v>45</v>
      </c>
      <c r="D43" s="9">
        <v>2160699</v>
      </c>
      <c r="E43" s="9" t="s">
        <v>46</v>
      </c>
      <c r="F43" s="9">
        <v>31204</v>
      </c>
      <c r="G43" s="9" t="s">
        <v>43</v>
      </c>
      <c r="H43" s="9" t="s">
        <v>71</v>
      </c>
      <c r="I43" s="13">
        <v>1770000</v>
      </c>
      <c r="J43" s="14">
        <v>0</v>
      </c>
      <c r="K43" s="10">
        <f t="shared" si="0"/>
        <v>0</v>
      </c>
      <c r="L43" s="15">
        <f t="shared" si="2"/>
        <v>1770000</v>
      </c>
      <c r="M43" s="16">
        <f t="shared" si="1"/>
        <v>0</v>
      </c>
      <c r="N43" s="17" t="s">
        <v>26</v>
      </c>
      <c r="O43" s="17" t="s">
        <v>26</v>
      </c>
      <c r="P43" s="17" t="s">
        <v>26</v>
      </c>
      <c r="Q43" s="17"/>
    </row>
    <row r="44" s="2" customFormat="1" ht="33" customHeight="1" spans="1:17">
      <c r="A44" s="9" t="s">
        <v>72</v>
      </c>
      <c r="B44" s="9" t="s">
        <v>41</v>
      </c>
      <c r="C44" s="9" t="s">
        <v>45</v>
      </c>
      <c r="D44" s="9">
        <v>2160699</v>
      </c>
      <c r="E44" s="9" t="s">
        <v>46</v>
      </c>
      <c r="F44" s="9">
        <v>31204</v>
      </c>
      <c r="G44" s="9" t="s">
        <v>43</v>
      </c>
      <c r="H44" s="9" t="s">
        <v>72</v>
      </c>
      <c r="I44" s="13">
        <v>302076</v>
      </c>
      <c r="J44" s="14">
        <v>0</v>
      </c>
      <c r="K44" s="10">
        <f t="shared" si="0"/>
        <v>0</v>
      </c>
      <c r="L44" s="15">
        <f t="shared" si="2"/>
        <v>302076</v>
      </c>
      <c r="M44" s="16">
        <f t="shared" si="1"/>
        <v>0</v>
      </c>
      <c r="N44" s="17" t="s">
        <v>26</v>
      </c>
      <c r="O44" s="17" t="s">
        <v>26</v>
      </c>
      <c r="P44" s="17" t="s">
        <v>26</v>
      </c>
      <c r="Q44" s="17"/>
    </row>
    <row r="45" s="2" customFormat="1" ht="33" customHeight="1" spans="1:17">
      <c r="A45" s="9" t="s">
        <v>73</v>
      </c>
      <c r="B45" s="9" t="s">
        <v>41</v>
      </c>
      <c r="C45" s="9" t="s">
        <v>45</v>
      </c>
      <c r="D45" s="9">
        <v>2060499</v>
      </c>
      <c r="E45" s="9" t="s">
        <v>74</v>
      </c>
      <c r="F45" s="9">
        <v>31204</v>
      </c>
      <c r="G45" s="9" t="s">
        <v>43</v>
      </c>
      <c r="H45" s="9" t="s">
        <v>73</v>
      </c>
      <c r="I45" s="13">
        <v>1146100</v>
      </c>
      <c r="J45" s="14">
        <v>0</v>
      </c>
      <c r="K45" s="10">
        <f t="shared" si="0"/>
        <v>0</v>
      </c>
      <c r="L45" s="15">
        <f t="shared" si="2"/>
        <v>1146100</v>
      </c>
      <c r="M45" s="16">
        <f t="shared" si="1"/>
        <v>0</v>
      </c>
      <c r="N45" s="17" t="s">
        <v>26</v>
      </c>
      <c r="O45" s="17" t="s">
        <v>26</v>
      </c>
      <c r="P45" s="17" t="s">
        <v>26</v>
      </c>
      <c r="Q45" s="17"/>
    </row>
    <row r="46" s="2" customFormat="1" ht="33" customHeight="1" spans="1:17">
      <c r="A46" s="9" t="s">
        <v>75</v>
      </c>
      <c r="B46" s="9" t="s">
        <v>41</v>
      </c>
      <c r="C46" s="9" t="s">
        <v>45</v>
      </c>
      <c r="D46" s="9">
        <v>2160699</v>
      </c>
      <c r="E46" s="9" t="s">
        <v>46</v>
      </c>
      <c r="F46" s="9">
        <v>31204</v>
      </c>
      <c r="G46" s="9" t="s">
        <v>43</v>
      </c>
      <c r="H46" s="9" t="s">
        <v>75</v>
      </c>
      <c r="I46" s="13">
        <v>1570000</v>
      </c>
      <c r="J46" s="14">
        <v>0</v>
      </c>
      <c r="K46" s="10">
        <f t="shared" si="0"/>
        <v>0</v>
      </c>
      <c r="L46" s="15">
        <f t="shared" si="2"/>
        <v>1570000</v>
      </c>
      <c r="M46" s="16">
        <f t="shared" si="1"/>
        <v>0</v>
      </c>
      <c r="N46" s="17" t="s">
        <v>26</v>
      </c>
      <c r="O46" s="17" t="s">
        <v>26</v>
      </c>
      <c r="P46" s="17" t="s">
        <v>26</v>
      </c>
      <c r="Q46" s="17"/>
    </row>
    <row r="47" s="2" customFormat="1" ht="33" customHeight="1" spans="1:17">
      <c r="A47" s="9" t="s">
        <v>76</v>
      </c>
      <c r="B47" s="9" t="s">
        <v>41</v>
      </c>
      <c r="C47" s="9" t="s">
        <v>45</v>
      </c>
      <c r="D47" s="9">
        <v>2150517</v>
      </c>
      <c r="E47" s="9" t="s">
        <v>50</v>
      </c>
      <c r="F47" s="9">
        <v>31204</v>
      </c>
      <c r="G47" s="9" t="s">
        <v>43</v>
      </c>
      <c r="H47" s="9" t="s">
        <v>76</v>
      </c>
      <c r="I47" s="13">
        <v>279700</v>
      </c>
      <c r="J47" s="14">
        <v>0</v>
      </c>
      <c r="K47" s="10">
        <f t="shared" si="0"/>
        <v>0</v>
      </c>
      <c r="L47" s="15">
        <f t="shared" si="2"/>
        <v>279700</v>
      </c>
      <c r="M47" s="16">
        <f t="shared" si="1"/>
        <v>0</v>
      </c>
      <c r="N47" s="17" t="s">
        <v>26</v>
      </c>
      <c r="O47" s="17" t="s">
        <v>26</v>
      </c>
      <c r="P47" s="17" t="s">
        <v>26</v>
      </c>
      <c r="Q47" s="17"/>
    </row>
    <row r="48" s="2" customFormat="1" ht="33" customHeight="1" spans="1:17">
      <c r="A48" s="9" t="s">
        <v>77</v>
      </c>
      <c r="B48" s="9" t="s">
        <v>41</v>
      </c>
      <c r="C48" s="9" t="s">
        <v>45</v>
      </c>
      <c r="D48" s="9">
        <v>2160699</v>
      </c>
      <c r="E48" s="9" t="s">
        <v>46</v>
      </c>
      <c r="F48" s="9">
        <v>31204</v>
      </c>
      <c r="G48" s="9" t="s">
        <v>43</v>
      </c>
      <c r="H48" s="9" t="s">
        <v>77</v>
      </c>
      <c r="I48" s="13">
        <v>2936315.5</v>
      </c>
      <c r="J48" s="14">
        <v>0</v>
      </c>
      <c r="K48" s="10">
        <f t="shared" si="0"/>
        <v>0</v>
      </c>
      <c r="L48" s="15">
        <f t="shared" si="2"/>
        <v>2936315.5</v>
      </c>
      <c r="M48" s="16">
        <f t="shared" si="1"/>
        <v>0</v>
      </c>
      <c r="N48" s="17" t="s">
        <v>26</v>
      </c>
      <c r="O48" s="17" t="s">
        <v>26</v>
      </c>
      <c r="P48" s="17" t="s">
        <v>26</v>
      </c>
      <c r="Q48" s="17"/>
    </row>
    <row r="49" s="2" customFormat="1" ht="33" customHeight="1" spans="1:17">
      <c r="A49" s="9" t="s">
        <v>78</v>
      </c>
      <c r="B49" s="9" t="s">
        <v>41</v>
      </c>
      <c r="C49" s="9" t="s">
        <v>45</v>
      </c>
      <c r="D49" s="9">
        <v>2150517</v>
      </c>
      <c r="E49" s="9" t="s">
        <v>50</v>
      </c>
      <c r="F49" s="9">
        <v>31204</v>
      </c>
      <c r="G49" s="9" t="s">
        <v>43</v>
      </c>
      <c r="H49" s="9" t="s">
        <v>78</v>
      </c>
      <c r="I49" s="13">
        <v>489000</v>
      </c>
      <c r="J49" s="14">
        <v>0</v>
      </c>
      <c r="K49" s="10">
        <f t="shared" si="0"/>
        <v>0</v>
      </c>
      <c r="L49" s="15">
        <f t="shared" si="2"/>
        <v>489000</v>
      </c>
      <c r="M49" s="16">
        <f t="shared" si="1"/>
        <v>0</v>
      </c>
      <c r="N49" s="17" t="s">
        <v>26</v>
      </c>
      <c r="O49" s="17" t="s">
        <v>26</v>
      </c>
      <c r="P49" s="17" t="s">
        <v>26</v>
      </c>
      <c r="Q49" s="17"/>
    </row>
    <row r="50" s="2" customFormat="1" ht="33" customHeight="1" spans="1:17">
      <c r="A50" s="9" t="s">
        <v>79</v>
      </c>
      <c r="B50" s="9" t="s">
        <v>22</v>
      </c>
      <c r="C50" s="9" t="s">
        <v>23</v>
      </c>
      <c r="D50" s="9">
        <v>2011308</v>
      </c>
      <c r="E50" s="9" t="s">
        <v>80</v>
      </c>
      <c r="F50" s="9">
        <v>30217</v>
      </c>
      <c r="G50" s="9" t="s">
        <v>31</v>
      </c>
      <c r="H50" s="9" t="s">
        <v>79</v>
      </c>
      <c r="I50" s="13">
        <v>30000</v>
      </c>
      <c r="J50" s="14">
        <v>0</v>
      </c>
      <c r="K50" s="10">
        <f t="shared" si="0"/>
        <v>0</v>
      </c>
      <c r="L50" s="15">
        <f t="shared" si="2"/>
        <v>30000</v>
      </c>
      <c r="M50" s="16">
        <f t="shared" si="1"/>
        <v>0</v>
      </c>
      <c r="N50" s="17" t="s">
        <v>26</v>
      </c>
      <c r="O50" s="17" t="s">
        <v>26</v>
      </c>
      <c r="P50" s="17" t="s">
        <v>26</v>
      </c>
      <c r="Q50" s="17"/>
    </row>
    <row r="51" s="2" customFormat="1" ht="33" customHeight="1" spans="1:17">
      <c r="A51" s="9" t="s">
        <v>79</v>
      </c>
      <c r="B51" s="9" t="s">
        <v>22</v>
      </c>
      <c r="C51" s="9" t="s">
        <v>23</v>
      </c>
      <c r="D51" s="9">
        <v>2011308</v>
      </c>
      <c r="E51" s="9" t="s">
        <v>80</v>
      </c>
      <c r="F51" s="9">
        <v>30239</v>
      </c>
      <c r="G51" s="9" t="s">
        <v>25</v>
      </c>
      <c r="H51" s="9" t="s">
        <v>79</v>
      </c>
      <c r="I51" s="13">
        <v>50000</v>
      </c>
      <c r="J51" s="14">
        <v>0</v>
      </c>
      <c r="K51" s="10">
        <f t="shared" si="0"/>
        <v>0</v>
      </c>
      <c r="L51" s="15">
        <f t="shared" si="2"/>
        <v>50000</v>
      </c>
      <c r="M51" s="16">
        <f t="shared" si="1"/>
        <v>0</v>
      </c>
      <c r="N51" s="17" t="s">
        <v>26</v>
      </c>
      <c r="O51" s="17" t="s">
        <v>26</v>
      </c>
      <c r="P51" s="17" t="s">
        <v>26</v>
      </c>
      <c r="Q51" s="17"/>
    </row>
    <row r="52" s="2" customFormat="1" ht="33" customHeight="1" spans="1:17">
      <c r="A52" s="9" t="s">
        <v>79</v>
      </c>
      <c r="B52" s="9" t="s">
        <v>22</v>
      </c>
      <c r="C52" s="9" t="s">
        <v>23</v>
      </c>
      <c r="D52" s="9">
        <v>2011308</v>
      </c>
      <c r="E52" s="9" t="s">
        <v>80</v>
      </c>
      <c r="F52" s="9">
        <v>30227</v>
      </c>
      <c r="G52" s="9" t="s">
        <v>27</v>
      </c>
      <c r="H52" s="9" t="s">
        <v>79</v>
      </c>
      <c r="I52" s="13">
        <v>780000</v>
      </c>
      <c r="J52" s="14">
        <v>0</v>
      </c>
      <c r="K52" s="10">
        <f t="shared" si="0"/>
        <v>0</v>
      </c>
      <c r="L52" s="15">
        <f t="shared" si="2"/>
        <v>780000</v>
      </c>
      <c r="M52" s="16">
        <f t="shared" si="1"/>
        <v>0</v>
      </c>
      <c r="N52" s="17" t="s">
        <v>26</v>
      </c>
      <c r="O52" s="17" t="s">
        <v>26</v>
      </c>
      <c r="P52" s="17" t="s">
        <v>26</v>
      </c>
      <c r="Q52" s="17"/>
    </row>
    <row r="53" s="2" customFormat="1" ht="33" customHeight="1" spans="1:17">
      <c r="A53" s="9" t="s">
        <v>79</v>
      </c>
      <c r="B53" s="9" t="s">
        <v>22</v>
      </c>
      <c r="C53" s="9" t="s">
        <v>23</v>
      </c>
      <c r="D53" s="9">
        <v>2011308</v>
      </c>
      <c r="E53" s="9" t="s">
        <v>80</v>
      </c>
      <c r="F53" s="9">
        <v>30211</v>
      </c>
      <c r="G53" s="9" t="s">
        <v>28</v>
      </c>
      <c r="H53" s="9" t="s">
        <v>79</v>
      </c>
      <c r="I53" s="13">
        <v>150000</v>
      </c>
      <c r="J53" s="14">
        <v>0</v>
      </c>
      <c r="K53" s="10">
        <f t="shared" si="0"/>
        <v>0</v>
      </c>
      <c r="L53" s="15">
        <f t="shared" si="2"/>
        <v>150000</v>
      </c>
      <c r="M53" s="16">
        <f t="shared" si="1"/>
        <v>0</v>
      </c>
      <c r="N53" s="17" t="s">
        <v>26</v>
      </c>
      <c r="O53" s="17" t="s">
        <v>26</v>
      </c>
      <c r="P53" s="17" t="s">
        <v>26</v>
      </c>
      <c r="Q53" s="17"/>
    </row>
    <row r="54" s="2" customFormat="1" ht="33" customHeight="1" spans="1:17">
      <c r="A54" s="9" t="s">
        <v>79</v>
      </c>
      <c r="B54" s="9" t="s">
        <v>22</v>
      </c>
      <c r="C54" s="9" t="s">
        <v>23</v>
      </c>
      <c r="D54" s="9">
        <v>2011308</v>
      </c>
      <c r="E54" s="9" t="s">
        <v>80</v>
      </c>
      <c r="F54" s="9">
        <v>30207</v>
      </c>
      <c r="G54" s="9" t="s">
        <v>32</v>
      </c>
      <c r="H54" s="9" t="s">
        <v>79</v>
      </c>
      <c r="I54" s="13">
        <v>10000</v>
      </c>
      <c r="J54" s="14">
        <v>0</v>
      </c>
      <c r="K54" s="10">
        <f t="shared" si="0"/>
        <v>0</v>
      </c>
      <c r="L54" s="15">
        <f t="shared" si="2"/>
        <v>10000</v>
      </c>
      <c r="M54" s="16">
        <f t="shared" si="1"/>
        <v>0</v>
      </c>
      <c r="N54" s="17" t="s">
        <v>26</v>
      </c>
      <c r="O54" s="17" t="s">
        <v>26</v>
      </c>
      <c r="P54" s="17" t="s">
        <v>26</v>
      </c>
      <c r="Q54" s="17"/>
    </row>
    <row r="55" s="2" customFormat="1" ht="33" customHeight="1" spans="1:17">
      <c r="A55" s="9" t="s">
        <v>79</v>
      </c>
      <c r="B55" s="9" t="s">
        <v>22</v>
      </c>
      <c r="C55" s="9" t="s">
        <v>23</v>
      </c>
      <c r="D55" s="9">
        <v>2011308</v>
      </c>
      <c r="E55" s="9" t="s">
        <v>80</v>
      </c>
      <c r="F55" s="9">
        <v>30201</v>
      </c>
      <c r="G55" s="9" t="s">
        <v>30</v>
      </c>
      <c r="H55" s="9" t="s">
        <v>79</v>
      </c>
      <c r="I55" s="13">
        <v>70000</v>
      </c>
      <c r="J55" s="14">
        <v>0</v>
      </c>
      <c r="K55" s="10">
        <f t="shared" si="0"/>
        <v>0</v>
      </c>
      <c r="L55" s="15">
        <f t="shared" si="2"/>
        <v>70000</v>
      </c>
      <c r="M55" s="16">
        <f t="shared" si="1"/>
        <v>0</v>
      </c>
      <c r="N55" s="17" t="s">
        <v>26</v>
      </c>
      <c r="O55" s="17" t="s">
        <v>26</v>
      </c>
      <c r="P55" s="17" t="s">
        <v>26</v>
      </c>
      <c r="Q55" s="17"/>
    </row>
    <row r="56" s="2" customFormat="1" ht="33" customHeight="1" spans="1:17">
      <c r="A56" s="9" t="s">
        <v>79</v>
      </c>
      <c r="B56" s="9" t="s">
        <v>22</v>
      </c>
      <c r="C56" s="9" t="s">
        <v>23</v>
      </c>
      <c r="D56" s="9">
        <v>2011308</v>
      </c>
      <c r="E56" s="9" t="s">
        <v>80</v>
      </c>
      <c r="F56" s="9">
        <v>30213</v>
      </c>
      <c r="G56" s="9" t="s">
        <v>81</v>
      </c>
      <c r="H56" s="9" t="s">
        <v>79</v>
      </c>
      <c r="I56" s="13">
        <v>10000</v>
      </c>
      <c r="J56" s="14">
        <v>0</v>
      </c>
      <c r="K56" s="10">
        <f t="shared" si="0"/>
        <v>0</v>
      </c>
      <c r="L56" s="15">
        <f t="shared" si="2"/>
        <v>10000</v>
      </c>
      <c r="M56" s="16">
        <f t="shared" si="1"/>
        <v>0</v>
      </c>
      <c r="N56" s="17" t="s">
        <v>26</v>
      </c>
      <c r="O56" s="17" t="s">
        <v>26</v>
      </c>
      <c r="P56" s="17" t="s">
        <v>26</v>
      </c>
      <c r="Q56" s="17"/>
    </row>
    <row r="57" s="2" customFormat="1" ht="33" customHeight="1" spans="1:17">
      <c r="A57" s="9" t="s">
        <v>79</v>
      </c>
      <c r="B57" s="9" t="s">
        <v>22</v>
      </c>
      <c r="C57" s="9" t="s">
        <v>23</v>
      </c>
      <c r="D57" s="9">
        <v>2011308</v>
      </c>
      <c r="E57" s="9" t="s">
        <v>80</v>
      </c>
      <c r="F57" s="9">
        <v>30299</v>
      </c>
      <c r="G57" s="9" t="s">
        <v>29</v>
      </c>
      <c r="H57" s="9" t="s">
        <v>79</v>
      </c>
      <c r="I57" s="13">
        <v>80000</v>
      </c>
      <c r="J57" s="14">
        <v>0</v>
      </c>
      <c r="K57" s="10">
        <f t="shared" si="0"/>
        <v>0</v>
      </c>
      <c r="L57" s="15">
        <f t="shared" si="2"/>
        <v>80000</v>
      </c>
      <c r="M57" s="16">
        <f t="shared" si="1"/>
        <v>0</v>
      </c>
      <c r="N57" s="17" t="s">
        <v>26</v>
      </c>
      <c r="O57" s="17" t="s">
        <v>26</v>
      </c>
      <c r="P57" s="17" t="s">
        <v>26</v>
      </c>
      <c r="Q57" s="17"/>
    </row>
    <row r="58" s="2" customFormat="1" ht="33" customHeight="1" spans="1:17">
      <c r="A58" s="9" t="s">
        <v>82</v>
      </c>
      <c r="B58" s="9" t="s">
        <v>22</v>
      </c>
      <c r="C58" s="9" t="s">
        <v>23</v>
      </c>
      <c r="D58" s="9">
        <v>2011399</v>
      </c>
      <c r="E58" s="9" t="s">
        <v>83</v>
      </c>
      <c r="F58" s="9">
        <v>30299</v>
      </c>
      <c r="G58" s="9" t="s">
        <v>29</v>
      </c>
      <c r="H58" s="9" t="s">
        <v>82</v>
      </c>
      <c r="I58" s="13">
        <v>20000</v>
      </c>
      <c r="J58" s="14">
        <v>0</v>
      </c>
      <c r="K58" s="10">
        <f t="shared" si="0"/>
        <v>0</v>
      </c>
      <c r="L58" s="15">
        <f t="shared" si="2"/>
        <v>20000</v>
      </c>
      <c r="M58" s="16">
        <f t="shared" si="1"/>
        <v>0</v>
      </c>
      <c r="N58" s="17" t="s">
        <v>26</v>
      </c>
      <c r="O58" s="17" t="s">
        <v>26</v>
      </c>
      <c r="P58" s="17" t="s">
        <v>26</v>
      </c>
      <c r="Q58" s="17"/>
    </row>
    <row r="59" s="2" customFormat="1" ht="37.5" customHeight="1" spans="1:17">
      <c r="A59" s="9" t="s">
        <v>82</v>
      </c>
      <c r="B59" s="9" t="s">
        <v>22</v>
      </c>
      <c r="C59" s="9" t="s">
        <v>23</v>
      </c>
      <c r="D59" s="9">
        <v>2011399</v>
      </c>
      <c r="E59" s="9" t="s">
        <v>83</v>
      </c>
      <c r="F59" s="9">
        <v>30212</v>
      </c>
      <c r="G59" s="9" t="s">
        <v>84</v>
      </c>
      <c r="H59" s="9" t="s">
        <v>82</v>
      </c>
      <c r="I59" s="13">
        <v>4800</v>
      </c>
      <c r="J59" s="14">
        <v>0</v>
      </c>
      <c r="K59" s="10">
        <f t="shared" si="0"/>
        <v>0</v>
      </c>
      <c r="L59" s="15">
        <f t="shared" si="2"/>
        <v>4800</v>
      </c>
      <c r="M59" s="16">
        <f t="shared" si="1"/>
        <v>0</v>
      </c>
      <c r="N59" s="17" t="s">
        <v>26</v>
      </c>
      <c r="O59" s="17" t="s">
        <v>26</v>
      </c>
      <c r="P59" s="17" t="s">
        <v>26</v>
      </c>
      <c r="Q59" s="17"/>
    </row>
    <row r="60" s="2" customFormat="1" ht="38.25" customHeight="1" spans="1:17">
      <c r="A60" s="9" t="s">
        <v>82</v>
      </c>
      <c r="B60" s="9" t="s">
        <v>22</v>
      </c>
      <c r="C60" s="9" t="s">
        <v>23</v>
      </c>
      <c r="D60" s="9">
        <v>2011399</v>
      </c>
      <c r="E60" s="9" t="s">
        <v>83</v>
      </c>
      <c r="F60" s="9">
        <v>30217</v>
      </c>
      <c r="G60" s="9" t="s">
        <v>31</v>
      </c>
      <c r="H60" s="9" t="s">
        <v>82</v>
      </c>
      <c r="I60" s="13">
        <v>35200</v>
      </c>
      <c r="J60" s="14">
        <v>0</v>
      </c>
      <c r="K60" s="10">
        <f t="shared" si="0"/>
        <v>0</v>
      </c>
      <c r="L60" s="15">
        <f t="shared" si="2"/>
        <v>35200</v>
      </c>
      <c r="M60" s="16">
        <f t="shared" si="1"/>
        <v>0</v>
      </c>
      <c r="N60" s="17" t="s">
        <v>26</v>
      </c>
      <c r="O60" s="17" t="s">
        <v>26</v>
      </c>
      <c r="P60" s="17" t="s">
        <v>26</v>
      </c>
      <c r="Q60" s="17"/>
    </row>
    <row r="61" s="2" customFormat="1" ht="36.75" customHeight="1" spans="1:17">
      <c r="A61" s="9" t="s">
        <v>82</v>
      </c>
      <c r="B61" s="9" t="s">
        <v>22</v>
      </c>
      <c r="C61" s="9" t="s">
        <v>23</v>
      </c>
      <c r="D61" s="9">
        <v>2011399</v>
      </c>
      <c r="E61" s="9" t="s">
        <v>83</v>
      </c>
      <c r="F61" s="9">
        <v>30211</v>
      </c>
      <c r="G61" s="9" t="s">
        <v>28</v>
      </c>
      <c r="H61" s="9" t="s">
        <v>82</v>
      </c>
      <c r="I61" s="13">
        <v>40000</v>
      </c>
      <c r="J61" s="14">
        <v>0</v>
      </c>
      <c r="K61" s="10">
        <f t="shared" si="0"/>
        <v>0</v>
      </c>
      <c r="L61" s="15">
        <f t="shared" si="2"/>
        <v>40000</v>
      </c>
      <c r="M61" s="16">
        <f t="shared" si="1"/>
        <v>0</v>
      </c>
      <c r="N61" s="17" t="s">
        <v>26</v>
      </c>
      <c r="O61" s="17" t="s">
        <v>26</v>
      </c>
      <c r="P61" s="17" t="s">
        <v>26</v>
      </c>
      <c r="Q61" s="17"/>
    </row>
    <row r="62" spans="13:13">
      <c r="M62" s="18"/>
    </row>
    <row r="63" spans="1:1">
      <c r="A63" s="1" t="s">
        <v>85</v>
      </c>
    </row>
    <row r="64" spans="1:1">
      <c r="A64" s="1" t="s">
        <v>86</v>
      </c>
    </row>
    <row r="65" spans="1:1">
      <c r="A65" s="1" t="s">
        <v>87</v>
      </c>
    </row>
  </sheetData>
  <autoFilter ref="A5:Q61">
    <extLst/>
  </autoFilter>
  <mergeCells count="15"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ageMargins left="0.275590551181102" right="0.15748031496063" top="0.826771653543307" bottom="0.47244094488189" header="0.511811023622047" footer="0.511811023622047"/>
  <pageSetup paperSize="8" scale="7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Administrator</cp:lastModifiedBy>
  <dcterms:created xsi:type="dcterms:W3CDTF">2018-10-26T02:02:00Z</dcterms:created>
  <cp:lastPrinted>2022-10-18T07:33:00Z</cp:lastPrinted>
  <dcterms:modified xsi:type="dcterms:W3CDTF">2024-02-23T08:51:13Z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E507863D3CF747EBB58C14D95A13470E</vt:lpwstr>
  </property>
</Properties>
</file>