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codeName="ThisWorkbook" defaultThemeVersion="124226"/>
  <bookViews>
    <workbookView xWindow="480" yWindow="120" windowWidth="8505" windowHeight="4530"/>
  </bookViews>
  <sheets>
    <sheet name="附件2" sheetId="1" r:id="rId1"/>
  </sheets>
  <definedNames>
    <definedName name="_xlnm.Print_Titles" localSheetId="0">附件2!$2:$4</definedName>
  </definedNames>
  <calcPr calcId="144525"/>
</workbook>
</file>

<file path=xl/calcChain.xml><?xml version="1.0" encoding="utf-8"?>
<calcChain xmlns="http://schemas.openxmlformats.org/spreadsheetml/2006/main">
  <c r="A60" i="1" l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59" i="1"/>
  <c r="F5" i="1"/>
  <c r="G5" i="1"/>
  <c r="E5" i="1"/>
  <c r="F57" i="1"/>
  <c r="E57" i="1"/>
  <c r="F49" i="1"/>
  <c r="G49" i="1"/>
  <c r="E49" i="1"/>
  <c r="F11" i="1"/>
  <c r="G11" i="1"/>
  <c r="E11" i="1"/>
  <c r="F6" i="1"/>
  <c r="G6" i="1"/>
  <c r="E6" i="1"/>
  <c r="A51" i="1"/>
  <c r="A52" i="1" s="1"/>
  <c r="A53" i="1" s="1"/>
  <c r="A54" i="1" s="1"/>
  <c r="A55" i="1" s="1"/>
  <c r="A56" i="1" s="1"/>
  <c r="A13" i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G57" i="1" l="1"/>
</calcChain>
</file>

<file path=xl/sharedStrings.xml><?xml version="1.0" encoding="utf-8"?>
<sst xmlns="http://schemas.openxmlformats.org/spreadsheetml/2006/main" count="210" uniqueCount="120">
  <si>
    <t>序号</t>
  </si>
  <si>
    <t>申请单位</t>
  </si>
  <si>
    <t>市直小计</t>
  </si>
  <si>
    <t>江门市泽信润业科技有限公司</t>
  </si>
  <si>
    <t>嘉宝莉化工集团股份有限公司</t>
  </si>
  <si>
    <t>广东嘉宝莉科技材料有限公司</t>
  </si>
  <si>
    <t>江门市四五楼电子商务有限公司</t>
  </si>
  <si>
    <t>江门市德山复合材料科技有限公司</t>
  </si>
  <si>
    <t>江门市蓬江区万腾五金制品有限公司</t>
  </si>
  <si>
    <t>江门市灏峰家庭用品开发有限公司</t>
  </si>
  <si>
    <t>广东南方职业学院</t>
  </si>
  <si>
    <t>江门市新汇红木检测有限公司</t>
  </si>
  <si>
    <t>合计</t>
  </si>
  <si>
    <t>市（区）</t>
    <phoneticPr fontId="1" type="noConversion"/>
  </si>
  <si>
    <t>项目名称及类型</t>
    <phoneticPr fontId="1" type="noConversion"/>
  </si>
  <si>
    <t>资助金额</t>
    <phoneticPr fontId="1" type="noConversion"/>
  </si>
  <si>
    <t>其中：市本级承担金额</t>
  </si>
  <si>
    <t>其中：各市（区）承担金额</t>
  </si>
  <si>
    <t>市直</t>
    <phoneticPr fontId="1" type="noConversion"/>
  </si>
  <si>
    <t>蓬江区</t>
  </si>
  <si>
    <t>蓬江区</t>
    <phoneticPr fontId="1" type="noConversion"/>
  </si>
  <si>
    <t>蓬江区小计</t>
    <phoneticPr fontId="1" type="noConversion"/>
  </si>
  <si>
    <t>江海区</t>
    <phoneticPr fontId="1" type="noConversion"/>
  </si>
  <si>
    <t>江海区小计</t>
    <phoneticPr fontId="1" type="noConversion"/>
  </si>
  <si>
    <t>新会区</t>
    <phoneticPr fontId="1" type="noConversion"/>
  </si>
  <si>
    <t>新会区小计</t>
    <phoneticPr fontId="1" type="noConversion"/>
  </si>
  <si>
    <t>金额单位：万元</t>
    <phoneticPr fontId="1" type="noConversion"/>
  </si>
  <si>
    <t>附件2：</t>
    <phoneticPr fontId="1" type="noConversion"/>
  </si>
  <si>
    <t>DB4407/T 75-2021科技成果评价服务规范（主导制定地方标准）</t>
  </si>
  <si>
    <t>江门市科技服务中心</t>
  </si>
  <si>
    <t>科技企业孵化器服务标准体系建设与研究（承担市级标准化科研项目）</t>
  </si>
  <si>
    <t>江门市高新技术产业促进会</t>
  </si>
  <si>
    <t>T/JMBX 0137-2021 母婴生活护理员培训规范（主导制定团体标准）</t>
  </si>
  <si>
    <t>江门市家政服务协会</t>
  </si>
  <si>
    <t>T/JMBX 0138-2021 母婴生活护理服务基本规范（主导制定团体标准）</t>
  </si>
  <si>
    <t>CY/T 213-2020 单张纸胶印机维护保养规程（参与制定行业标准）</t>
  </si>
  <si>
    <t>江门市蓬江区新鸿基实业有限公司</t>
  </si>
  <si>
    <t>CY/T 216-2020 胶印橡皮布使用保养规程（参与制定行业标准）</t>
  </si>
  <si>
    <t>CY/T 224-2020 折叠纸盒用胶黏剂粘结性能要求及检验方法（参与制定行业标准）</t>
  </si>
  <si>
    <t>GB/T 38984.1-2020 基于属性的产品信息通用规范 第1部分：原则和方法（参与制定国家标准）</t>
  </si>
  <si>
    <t>T/JMBX 0150-2021 生活用工具扣架（主导制定团体标准）</t>
  </si>
  <si>
    <t>江门市安豪贸易有限公司</t>
  </si>
  <si>
    <t>T/JMBX 0151-2021 生活用开瓶器具（主导制定团体标准）</t>
  </si>
  <si>
    <t>T/JMBX 0148-2021 储物用墙角架（主导制定团体标准）</t>
  </si>
  <si>
    <t>T/JMBX 0165-2021 日用杯碟架（主导制定团体标准）</t>
  </si>
  <si>
    <t>T/JMBX 0164-2021 沥水架用伸缩接水盘（主导制定团体标准）</t>
  </si>
  <si>
    <t>T/JMBX 0156-2021 厨房用碗碟架（主导制定团体标准）</t>
  </si>
  <si>
    <t>T/JMBX 0158-2021 自带刀叉杯的碗碟架（主导制定团体标准）</t>
  </si>
  <si>
    <t>T/JMBX 0172-2021 卡合式碟架用接水盘（主导制定团体标准）</t>
  </si>
  <si>
    <t>江门市颖珀科技有限公司</t>
  </si>
  <si>
    <t>T/JMBX 0171-2021 导轨碗碟架（主导制定团体标准）</t>
  </si>
  <si>
    <t>T/JMBX 0181-2021 安全运动滑板（主导制定团体标准）</t>
  </si>
  <si>
    <t>T/JMBX 0141-2021 弯曲拉挤玻璃钢型材（主导制定团体标准）</t>
  </si>
  <si>
    <t>T/JMBX 0140-2021 聚氨酯包覆碳纤维复合管件（主导制定团体标准）</t>
  </si>
  <si>
    <t>GB/T 17934.7-2021 印刷技术 网目调分色版、样张和生产印刷品的加工过程控制 第7部分：直接使用数字数据的打样过程（参与制定国家标准）</t>
  </si>
  <si>
    <t>广东兴艺数字印刷股份有限公司</t>
  </si>
  <si>
    <t>GB/T 17934.8-2021 印刷技术 网目调分色版、样张和生产印刷品的加工过程控制 第8部分：直接使用数字数据的验证印刷品品制作过程（参与制定国家标准）</t>
  </si>
  <si>
    <t>GB/T 40094.1-2021 电子商务数据交易 第1部分：准则（参与制定国家标准）</t>
  </si>
  <si>
    <t>GB/T 40094.4-2021 电子商务数据交易 第4部分：隐私保护规范（参与制定国家标准）</t>
  </si>
  <si>
    <t>T/JMBX 0175-2021 民间应急救援力量 辅助逃生与危害隔离的工作指南（主导制定团体标准）</t>
  </si>
  <si>
    <t>江门市侨都安全咨询服务有限公司</t>
  </si>
  <si>
    <t>T/JMBX 0176-2021 民间应急救援力量 救援组织方责任险合同要求（主导制定团体标准）</t>
  </si>
  <si>
    <t>T/JMBX 0177-2021 民间应急救援力量 一线救援人员基本能力要求（主导制定团体标准）</t>
  </si>
  <si>
    <t>T/JMBX 0178-2021 民间应急救援力量 应急救援的基础技能（主导制定团体标准）</t>
  </si>
  <si>
    <t>T/JMBX 0173-2021 容积式水泵安全操作标准和行为规范（主导制定团体标准）</t>
  </si>
  <si>
    <t>广东海元素科技有限公司</t>
  </si>
  <si>
    <t>T/JMBX 0174-2021 容积式水泵 安全要求（主导制定团体标准）</t>
  </si>
  <si>
    <t>T/SSR 702-2020 房间空气调节器营造的人工非均匀热环境舒适要求与评价方法（主导制定团体标准）</t>
  </si>
  <si>
    <t>海信（广东）空调有限公司</t>
  </si>
  <si>
    <t>GB/T 4343.2-2020 家用电器、电动工具和类似器具的电磁兼容要求 第2部分：抗扰度（参与修订国家标准）</t>
  </si>
  <si>
    <t>GB/T 39640-2020 家用电器及类似器具电磁场相对于人体曝露的测量方法（参与制定国家标准）</t>
  </si>
  <si>
    <t>T/GDJ 005-2020 风幕机性能要求及试验方法（主导制定团体标准）</t>
  </si>
  <si>
    <t>江门市金羚排气扇制造有限公司</t>
  </si>
  <si>
    <t>HG/T 5682-2020 绿色产品技术评价规范 水性建筑涂料（参与制定行业标准）</t>
  </si>
  <si>
    <t>GB/T 37363.1-2019 涂料中生物杀伤剂含量的测定 第1部分：异噻唑啉酮含量的测定（参与制定国家标准）</t>
  </si>
  <si>
    <t>GB 15744-2019 摩托车和轻便摩托车燃油消耗量限值及测量方法（参与修订国家标准）</t>
  </si>
  <si>
    <t>江门市大长江集团有限公司</t>
  </si>
  <si>
    <t>GB 24155-2020 电动摩托车和电动轻便摩托车 安全要求（参与修订国家标准）</t>
  </si>
  <si>
    <t>GB/T 38183-2019 摩托车和轻便摩托车辐板式车轮（参与制定国家标准）</t>
  </si>
  <si>
    <t>GB 518-2020 摩托车轮胎（参与修订国家标准）</t>
  </si>
  <si>
    <t>GB/T 5373-2019 摩托车和轻便摩托车尺寸和质量参数的测定方法（参与修订国家标准）</t>
  </si>
  <si>
    <t>GB/T 39462-2020 低压直流系统与设备安全导则（参与制定国家标准）</t>
  </si>
  <si>
    <t>江门市乐琪电器有限公司</t>
  </si>
  <si>
    <t>LY/T 3238-2020 以汽油为动力的可移动手扶式挖坑施肥机（参与制定行业标准）</t>
  </si>
  <si>
    <t>江门市朝扬精密制造有限公司</t>
  </si>
  <si>
    <t>GB/T 39561.1-2020 数控装备互联互通及互操作 第1部分：通用技术要求（参与制定国家标准）</t>
  </si>
  <si>
    <t>T/JMBX 0147-2021 抬升机构装置（主导制定团体标准）</t>
  </si>
  <si>
    <t>安德激光智能装备（广东）有限公司</t>
  </si>
  <si>
    <t>T/JMBX 0146-2021 激光双面打标装置（主导制定团体标准）</t>
  </si>
  <si>
    <t>T/JMBX 0159-2021 PCB 用传动装置（主导制定团体标准）</t>
  </si>
  <si>
    <t>江门全合精密电子有限公司</t>
  </si>
  <si>
    <t>T/JMBX 0152-2021 移动空调高效换热结构（主导制定团体标准）</t>
  </si>
  <si>
    <t>江门市宝士制冷电器有限公司</t>
  </si>
  <si>
    <t>GB/T 38099.1-2019 废弃电器电子产品处理要求 第1部分：小型IT设备和通信产品（参与制定国家标准）</t>
  </si>
  <si>
    <t>江门市俐通环保科技有限公司</t>
  </si>
  <si>
    <t>GB/T 16754-2021 机械安全 急停功能 设计原则（参与修订国家标准）</t>
  </si>
  <si>
    <t>广东铭凯科技有限公司</t>
  </si>
  <si>
    <t>GB/T 12265-2021 机械安全 防止人体部位挤压的最小间距（参与修订国家标准）</t>
  </si>
  <si>
    <t>JB/T 13813.1-2020 滚动功能部件可靠性与寿命 第1部分：术语和符号（参与制定行业标准）</t>
  </si>
  <si>
    <t>西脉国际医疗股份有限公司</t>
  </si>
  <si>
    <t>JB/T 13813.7-2020 滚动功能部件可靠性与寿命 第7部分：滚动直线导轨副额定动载荷及疲劳寿命试验规范（参与制定行业标准）</t>
  </si>
  <si>
    <t>JB/T 13813.3-2020 滚动功能部件可靠性与寿命 第3部分：滚动直线导轨副功能可靠性试验规范（参与制定行业标准）</t>
  </si>
  <si>
    <t>JB\T 13813.5-2020 滚动功能部件可靠性与寿命 第5部分：滚动直线导轨副精度保持性试验规范（参与制定行业标准）</t>
  </si>
  <si>
    <t>JB/T 13816-2020 高速精密滚动直线导轨副 性能试验规范（参与制定行业标准）</t>
  </si>
  <si>
    <t>T/JMBX 0136-2021 即食果蔬风味酱（主导制定团体标准）</t>
  </si>
  <si>
    <t>李锦记（新会）食品有限公司</t>
  </si>
  <si>
    <t>T/GDAEPI 05-2021 工业锅炉烟气脱硝工程技术规范（主导制定团体标准）</t>
  </si>
  <si>
    <t>江门市同力环保科技有限公司</t>
  </si>
  <si>
    <t>T/JMBX 0142-2021 红木制品 木钟无损鉴定方法（主导制定团体标准）</t>
  </si>
  <si>
    <t>T/JMBX 0179-2021 红木家具城 场地建设工程管理（主导制定团体标准）</t>
  </si>
  <si>
    <t>广东新会古典家具城有限公司</t>
  </si>
  <si>
    <t>GB/T 17037.2-2020 塑料 热塑性塑料材料注塑试样的制备 第2部分：小拉伸试样（参与制定国家标准）</t>
  </si>
  <si>
    <t>江门市新会恒隆家居创新用品有限公司</t>
  </si>
  <si>
    <t>GB/T 1632.4-2020 塑料 使用毛细管黏度计测定聚合物稀溶液黏度 第4部分：聚碳酸酯（PC）模塑和挤出材料（参与制定国家标准）</t>
  </si>
  <si>
    <t>GB/T 39561.5-2020 数控装备互联互通及互操作 第五部分：工业机器人对象字典（参与制定国家标准）</t>
  </si>
  <si>
    <t>江门市智能装备制造研究院有限公司</t>
  </si>
  <si>
    <t>T/JMBX 167-2021 带卡位储物架（主导制定团体标准）</t>
  </si>
  <si>
    <t>江门市新会盈华五金有限公司</t>
  </si>
  <si>
    <t>T/JMBX 0168-2021 双层调味架（主导制定团体标准）</t>
  </si>
  <si>
    <t xml:space="preserve"> 提前下达2021年度江门市实施标准化战略专项资金安排明细表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</si>
</sst>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_ * #,##0.00_ ;_ * \-#,##0.00_ ;_ * &quot;-&quot;??_ ;_ @_ "/>
  </numFmts>
  <fonts count="9">
    <font>
      <sz val="12"/>
      <name val="宋体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  <font>
      <b/>
      <sz val="10"/>
      <name val="宋体"/>
      <family val="3"/>
      <charset val="134"/>
    </font>
    <font>
      <b/>
      <sz val="12"/>
      <name val="宋体"/>
      <family val="3"/>
      <charset val="134"/>
    </font>
    <font>
      <b/>
      <sz val="11"/>
      <name val="宋体"/>
      <family val="3"/>
      <charset val="134"/>
    </font>
    <font>
      <sz val="10"/>
      <name val="宋体"/>
      <family val="3"/>
      <charset val="134"/>
    </font>
    <font>
      <b/>
      <sz val="16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176" fontId="2" fillId="0" borderId="0" applyFont="0" applyFill="0" applyBorder="0" applyAlignment="0" applyProtection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</cellStyleXfs>
  <cellXfs count="15">
    <xf numFmtId="0" fontId="0" fillId="0" borderId="0" xfId="0"/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/>
    <xf numFmtId="2" fontId="4" fillId="0" borderId="1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</cellXfs>
  <cellStyles count="10">
    <cellStyle name="常规" xfId="0" builtinId="0"/>
    <cellStyle name="常规 130" xfId="3"/>
    <cellStyle name="常规 130 2" xfId="5"/>
    <cellStyle name="常规 130 2 2" xfId="8"/>
    <cellStyle name="常规 130 2 3" xfId="7"/>
    <cellStyle name="常规 2" xfId="4"/>
    <cellStyle name="常规 3" xfId="6"/>
    <cellStyle name="常规 4" xfId="9"/>
    <cellStyle name="常规 6" xfId="1"/>
    <cellStyle name="千位分隔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G74"/>
  <sheetViews>
    <sheetView tabSelected="1" workbookViewId="0">
      <selection activeCell="D8" sqref="D8"/>
    </sheetView>
  </sheetViews>
  <sheetFormatPr defaultRowHeight="24.75" customHeight="1"/>
  <cols>
    <col min="1" max="1" width="7.25" bestFit="1" customWidth="1"/>
    <col min="2" max="2" width="7.75" bestFit="1" customWidth="1"/>
    <col min="3" max="3" width="33" bestFit="1" customWidth="1"/>
    <col min="4" max="4" width="54.25" customWidth="1"/>
    <col min="5" max="5" width="9.5" bestFit="1" customWidth="1"/>
    <col min="6" max="6" width="13.75" customWidth="1"/>
    <col min="7" max="7" width="16.25" customWidth="1"/>
  </cols>
  <sheetData>
    <row r="1" spans="1:7" ht="17.25" customHeight="1">
      <c r="A1" s="3" t="s">
        <v>27</v>
      </c>
    </row>
    <row r="2" spans="1:7" ht="24.75" customHeight="1">
      <c r="A2" s="14" t="s">
        <v>119</v>
      </c>
      <c r="B2" s="14"/>
      <c r="C2" s="14"/>
      <c r="D2" s="14"/>
      <c r="E2" s="14"/>
      <c r="F2" s="14"/>
      <c r="G2" s="14"/>
    </row>
    <row r="3" spans="1:7" ht="17.25" customHeight="1">
      <c r="G3" s="2" t="s">
        <v>26</v>
      </c>
    </row>
    <row r="4" spans="1:7" ht="28.5">
      <c r="A4" s="1" t="s">
        <v>0</v>
      </c>
      <c r="B4" s="1" t="s">
        <v>13</v>
      </c>
      <c r="C4" s="1" t="s">
        <v>1</v>
      </c>
      <c r="D4" s="1" t="s">
        <v>14</v>
      </c>
      <c r="E4" s="1" t="s">
        <v>15</v>
      </c>
      <c r="F4" s="4" t="s">
        <v>16</v>
      </c>
      <c r="G4" s="4" t="s">
        <v>17</v>
      </c>
    </row>
    <row r="5" spans="1:7" s="10" customFormat="1" ht="27" customHeight="1">
      <c r="A5" s="12" t="s">
        <v>12</v>
      </c>
      <c r="B5" s="13"/>
      <c r="C5" s="8"/>
      <c r="D5" s="8"/>
      <c r="E5" s="11">
        <f>+E6+E11+E49+E57</f>
        <v>444.5</v>
      </c>
      <c r="F5" s="11">
        <f t="shared" ref="F5:G5" si="0">+F6+F11+F49+F57</f>
        <v>199.99999999999994</v>
      </c>
      <c r="G5" s="11">
        <f t="shared" si="0"/>
        <v>244.5</v>
      </c>
    </row>
    <row r="6" spans="1:7" s="10" customFormat="1" ht="27" customHeight="1">
      <c r="A6" s="12" t="s">
        <v>2</v>
      </c>
      <c r="B6" s="13"/>
      <c r="C6" s="8"/>
      <c r="D6" s="8"/>
      <c r="E6" s="9">
        <f>SUM(E7:E10)</f>
        <v>17</v>
      </c>
      <c r="F6" s="11">
        <f t="shared" ref="F6:G6" si="1">SUM(F7:F10)</f>
        <v>17</v>
      </c>
      <c r="G6" s="9">
        <f t="shared" si="1"/>
        <v>0</v>
      </c>
    </row>
    <row r="7" spans="1:7" ht="27" customHeight="1">
      <c r="A7" s="5">
        <v>1</v>
      </c>
      <c r="B7" s="5" t="s">
        <v>18</v>
      </c>
      <c r="C7" s="5" t="s">
        <v>29</v>
      </c>
      <c r="D7" s="6" t="s">
        <v>28</v>
      </c>
      <c r="E7" s="5">
        <v>3.5</v>
      </c>
      <c r="F7" s="5">
        <v>3.5</v>
      </c>
      <c r="G7" s="7">
        <v>0</v>
      </c>
    </row>
    <row r="8" spans="1:7" ht="27" customHeight="1">
      <c r="A8" s="5">
        <v>2</v>
      </c>
      <c r="B8" s="5" t="s">
        <v>18</v>
      </c>
      <c r="C8" s="5" t="s">
        <v>31</v>
      </c>
      <c r="D8" s="6" t="s">
        <v>30</v>
      </c>
      <c r="E8" s="5">
        <v>3.5</v>
      </c>
      <c r="F8" s="5">
        <v>3.5</v>
      </c>
      <c r="G8" s="7">
        <v>0</v>
      </c>
    </row>
    <row r="9" spans="1:7" ht="27" customHeight="1">
      <c r="A9" s="5">
        <v>3</v>
      </c>
      <c r="B9" s="5" t="s">
        <v>18</v>
      </c>
      <c r="C9" s="5" t="s">
        <v>33</v>
      </c>
      <c r="D9" s="6" t="s">
        <v>32</v>
      </c>
      <c r="E9" s="5">
        <v>5</v>
      </c>
      <c r="F9" s="5">
        <v>5</v>
      </c>
      <c r="G9" s="7">
        <v>0</v>
      </c>
    </row>
    <row r="10" spans="1:7" ht="27" customHeight="1">
      <c r="A10" s="5">
        <v>4</v>
      </c>
      <c r="B10" s="5" t="s">
        <v>18</v>
      </c>
      <c r="C10" s="5" t="s">
        <v>33</v>
      </c>
      <c r="D10" s="6" t="s">
        <v>34</v>
      </c>
      <c r="E10" s="5">
        <v>5</v>
      </c>
      <c r="F10" s="5">
        <v>5</v>
      </c>
      <c r="G10" s="7">
        <v>0</v>
      </c>
    </row>
    <row r="11" spans="1:7" s="10" customFormat="1" ht="27" customHeight="1">
      <c r="A11" s="12" t="s">
        <v>21</v>
      </c>
      <c r="B11" s="13"/>
      <c r="C11" s="8"/>
      <c r="D11" s="8"/>
      <c r="E11" s="9">
        <f>SUM(E12:E48)</f>
        <v>250</v>
      </c>
      <c r="F11" s="11">
        <f t="shared" ref="F11:G11" si="2">SUM(F12:F48)</f>
        <v>142.49999999999994</v>
      </c>
      <c r="G11" s="9">
        <f t="shared" si="2"/>
        <v>107.49999999999999</v>
      </c>
    </row>
    <row r="12" spans="1:7" ht="27" customHeight="1">
      <c r="A12" s="5">
        <v>1</v>
      </c>
      <c r="B12" s="5" t="s">
        <v>20</v>
      </c>
      <c r="C12" s="5" t="s">
        <v>36</v>
      </c>
      <c r="D12" s="6" t="s">
        <v>35</v>
      </c>
      <c r="E12" s="5">
        <v>10</v>
      </c>
      <c r="F12" s="5">
        <v>5.7</v>
      </c>
      <c r="G12" s="7">
        <v>4.3</v>
      </c>
    </row>
    <row r="13" spans="1:7" ht="36" customHeight="1">
      <c r="A13" s="5">
        <f>+A12+1</f>
        <v>2</v>
      </c>
      <c r="B13" s="5" t="s">
        <v>20</v>
      </c>
      <c r="C13" s="5" t="s">
        <v>36</v>
      </c>
      <c r="D13" s="6" t="s">
        <v>37</v>
      </c>
      <c r="E13" s="5">
        <v>10</v>
      </c>
      <c r="F13" s="5">
        <v>5.7</v>
      </c>
      <c r="G13" s="7">
        <v>4.3</v>
      </c>
    </row>
    <row r="14" spans="1:7" ht="36" customHeight="1">
      <c r="A14" s="5">
        <f t="shared" ref="A14:A48" si="3">+A13+1</f>
        <v>3</v>
      </c>
      <c r="B14" s="5" t="s">
        <v>20</v>
      </c>
      <c r="C14" s="5" t="s">
        <v>36</v>
      </c>
      <c r="D14" s="6" t="s">
        <v>38</v>
      </c>
      <c r="E14" s="5">
        <v>10</v>
      </c>
      <c r="F14" s="5">
        <v>5.7</v>
      </c>
      <c r="G14" s="7">
        <v>4.3</v>
      </c>
    </row>
    <row r="15" spans="1:7" ht="42" customHeight="1">
      <c r="A15" s="5">
        <f t="shared" si="3"/>
        <v>4</v>
      </c>
      <c r="B15" s="5" t="s">
        <v>20</v>
      </c>
      <c r="C15" s="5" t="s">
        <v>3</v>
      </c>
      <c r="D15" s="6" t="s">
        <v>39</v>
      </c>
      <c r="E15" s="5">
        <v>10</v>
      </c>
      <c r="F15" s="5">
        <v>5.7</v>
      </c>
      <c r="G15" s="7">
        <v>4.3</v>
      </c>
    </row>
    <row r="16" spans="1:7" ht="27" customHeight="1">
      <c r="A16" s="5">
        <f t="shared" si="3"/>
        <v>5</v>
      </c>
      <c r="B16" s="5" t="s">
        <v>20</v>
      </c>
      <c r="C16" s="5" t="s">
        <v>41</v>
      </c>
      <c r="D16" s="6" t="s">
        <v>40</v>
      </c>
      <c r="E16" s="5">
        <v>5</v>
      </c>
      <c r="F16" s="5">
        <v>2.85</v>
      </c>
      <c r="G16" s="7">
        <v>2.15</v>
      </c>
    </row>
    <row r="17" spans="1:7" ht="27" customHeight="1">
      <c r="A17" s="5">
        <f t="shared" si="3"/>
        <v>6</v>
      </c>
      <c r="B17" s="5" t="s">
        <v>20</v>
      </c>
      <c r="C17" s="5" t="s">
        <v>41</v>
      </c>
      <c r="D17" s="6" t="s">
        <v>42</v>
      </c>
      <c r="E17" s="5">
        <v>5</v>
      </c>
      <c r="F17" s="5">
        <v>2.85</v>
      </c>
      <c r="G17" s="7">
        <v>2.15</v>
      </c>
    </row>
    <row r="18" spans="1:7" s="10" customFormat="1" ht="27" customHeight="1">
      <c r="A18" s="5">
        <f t="shared" si="3"/>
        <v>7</v>
      </c>
      <c r="B18" s="5" t="s">
        <v>19</v>
      </c>
      <c r="C18" s="5" t="s">
        <v>41</v>
      </c>
      <c r="D18" s="6" t="s">
        <v>43</v>
      </c>
      <c r="E18" s="5">
        <v>5</v>
      </c>
      <c r="F18" s="5">
        <v>2.85</v>
      </c>
      <c r="G18" s="7">
        <v>2.15</v>
      </c>
    </row>
    <row r="19" spans="1:7" s="10" customFormat="1" ht="27" customHeight="1">
      <c r="A19" s="5">
        <f t="shared" si="3"/>
        <v>8</v>
      </c>
      <c r="B19" s="5" t="s">
        <v>19</v>
      </c>
      <c r="C19" s="5" t="s">
        <v>8</v>
      </c>
      <c r="D19" s="6" t="s">
        <v>44</v>
      </c>
      <c r="E19" s="5">
        <v>5</v>
      </c>
      <c r="F19" s="5">
        <v>2.85</v>
      </c>
      <c r="G19" s="7">
        <v>2.15</v>
      </c>
    </row>
    <row r="20" spans="1:7" s="10" customFormat="1" ht="27" customHeight="1">
      <c r="A20" s="5">
        <f t="shared" si="3"/>
        <v>9</v>
      </c>
      <c r="B20" s="5" t="s">
        <v>19</v>
      </c>
      <c r="C20" s="5" t="s">
        <v>8</v>
      </c>
      <c r="D20" s="6" t="s">
        <v>45</v>
      </c>
      <c r="E20" s="5">
        <v>5</v>
      </c>
      <c r="F20" s="5">
        <v>2.85</v>
      </c>
      <c r="G20" s="7">
        <v>2.15</v>
      </c>
    </row>
    <row r="21" spans="1:7" s="10" customFormat="1" ht="27" customHeight="1">
      <c r="A21" s="5">
        <f t="shared" si="3"/>
        <v>10</v>
      </c>
      <c r="B21" s="5" t="s">
        <v>19</v>
      </c>
      <c r="C21" s="5" t="s">
        <v>9</v>
      </c>
      <c r="D21" s="6" t="s">
        <v>46</v>
      </c>
      <c r="E21" s="5">
        <v>5</v>
      </c>
      <c r="F21" s="5">
        <v>2.85</v>
      </c>
      <c r="G21" s="7">
        <v>2.15</v>
      </c>
    </row>
    <row r="22" spans="1:7" s="10" customFormat="1" ht="27" customHeight="1">
      <c r="A22" s="5">
        <f t="shared" si="3"/>
        <v>11</v>
      </c>
      <c r="B22" s="5" t="s">
        <v>19</v>
      </c>
      <c r="C22" s="5" t="s">
        <v>9</v>
      </c>
      <c r="D22" s="6" t="s">
        <v>47</v>
      </c>
      <c r="E22" s="5">
        <v>5</v>
      </c>
      <c r="F22" s="5">
        <v>2.85</v>
      </c>
      <c r="G22" s="7">
        <v>2.15</v>
      </c>
    </row>
    <row r="23" spans="1:7" s="10" customFormat="1" ht="27" customHeight="1">
      <c r="A23" s="5">
        <f t="shared" si="3"/>
        <v>12</v>
      </c>
      <c r="B23" s="5" t="s">
        <v>19</v>
      </c>
      <c r="C23" s="5" t="s">
        <v>49</v>
      </c>
      <c r="D23" s="6" t="s">
        <v>48</v>
      </c>
      <c r="E23" s="5">
        <v>5</v>
      </c>
      <c r="F23" s="5">
        <v>2.85</v>
      </c>
      <c r="G23" s="7">
        <v>2.15</v>
      </c>
    </row>
    <row r="24" spans="1:7" s="10" customFormat="1" ht="27" customHeight="1">
      <c r="A24" s="5">
        <f t="shared" si="3"/>
        <v>13</v>
      </c>
      <c r="B24" s="5" t="s">
        <v>19</v>
      </c>
      <c r="C24" s="5" t="s">
        <v>49</v>
      </c>
      <c r="D24" s="6" t="s">
        <v>50</v>
      </c>
      <c r="E24" s="5">
        <v>5</v>
      </c>
      <c r="F24" s="5">
        <v>2.85</v>
      </c>
      <c r="G24" s="7">
        <v>2.15</v>
      </c>
    </row>
    <row r="25" spans="1:7" s="10" customFormat="1" ht="27" customHeight="1">
      <c r="A25" s="5">
        <f t="shared" si="3"/>
        <v>14</v>
      </c>
      <c r="B25" s="5" t="s">
        <v>19</v>
      </c>
      <c r="C25" s="5" t="s">
        <v>7</v>
      </c>
      <c r="D25" s="6" t="s">
        <v>51</v>
      </c>
      <c r="E25" s="5">
        <v>5</v>
      </c>
      <c r="F25" s="5">
        <v>2.85</v>
      </c>
      <c r="G25" s="7">
        <v>2.15</v>
      </c>
    </row>
    <row r="26" spans="1:7" s="10" customFormat="1" ht="27" customHeight="1">
      <c r="A26" s="5">
        <f t="shared" si="3"/>
        <v>15</v>
      </c>
      <c r="B26" s="5" t="s">
        <v>19</v>
      </c>
      <c r="C26" s="5" t="s">
        <v>7</v>
      </c>
      <c r="D26" s="6" t="s">
        <v>52</v>
      </c>
      <c r="E26" s="5">
        <v>5</v>
      </c>
      <c r="F26" s="5">
        <v>2.85</v>
      </c>
      <c r="G26" s="7">
        <v>2.15</v>
      </c>
    </row>
    <row r="27" spans="1:7" s="10" customFormat="1" ht="27" customHeight="1">
      <c r="A27" s="5">
        <f t="shared" si="3"/>
        <v>16</v>
      </c>
      <c r="B27" s="5" t="s">
        <v>19</v>
      </c>
      <c r="C27" s="5" t="s">
        <v>7</v>
      </c>
      <c r="D27" s="6" t="s">
        <v>53</v>
      </c>
      <c r="E27" s="5">
        <v>5</v>
      </c>
      <c r="F27" s="5">
        <v>2.85</v>
      </c>
      <c r="G27" s="7">
        <v>2.15</v>
      </c>
    </row>
    <row r="28" spans="1:7" s="10" customFormat="1" ht="39.75" customHeight="1">
      <c r="A28" s="5">
        <f t="shared" si="3"/>
        <v>17</v>
      </c>
      <c r="B28" s="5" t="s">
        <v>19</v>
      </c>
      <c r="C28" s="5" t="s">
        <v>55</v>
      </c>
      <c r="D28" s="6" t="s">
        <v>54</v>
      </c>
      <c r="E28" s="5">
        <v>10</v>
      </c>
      <c r="F28" s="5">
        <v>5.7</v>
      </c>
      <c r="G28" s="7">
        <v>4.3</v>
      </c>
    </row>
    <row r="29" spans="1:7" s="10" customFormat="1" ht="46.5" customHeight="1">
      <c r="A29" s="5">
        <f t="shared" si="3"/>
        <v>18</v>
      </c>
      <c r="B29" s="5" t="s">
        <v>19</v>
      </c>
      <c r="C29" s="5" t="s">
        <v>55</v>
      </c>
      <c r="D29" s="6" t="s">
        <v>56</v>
      </c>
      <c r="E29" s="5">
        <v>10</v>
      </c>
      <c r="F29" s="5">
        <v>5.7</v>
      </c>
      <c r="G29" s="7">
        <v>4.3</v>
      </c>
    </row>
    <row r="30" spans="1:7" s="10" customFormat="1" ht="27" customHeight="1">
      <c r="A30" s="5">
        <f t="shared" si="3"/>
        <v>19</v>
      </c>
      <c r="B30" s="5" t="s">
        <v>19</v>
      </c>
      <c r="C30" s="5" t="s">
        <v>6</v>
      </c>
      <c r="D30" s="6" t="s">
        <v>57</v>
      </c>
      <c r="E30" s="5">
        <v>10</v>
      </c>
      <c r="F30" s="5">
        <v>5.7</v>
      </c>
      <c r="G30" s="7">
        <v>4.3</v>
      </c>
    </row>
    <row r="31" spans="1:7" s="10" customFormat="1" ht="27" customHeight="1">
      <c r="A31" s="5">
        <f t="shared" si="3"/>
        <v>20</v>
      </c>
      <c r="B31" s="5" t="s">
        <v>19</v>
      </c>
      <c r="C31" s="5" t="s">
        <v>6</v>
      </c>
      <c r="D31" s="6" t="s">
        <v>58</v>
      </c>
      <c r="E31" s="5">
        <v>10</v>
      </c>
      <c r="F31" s="5">
        <v>5.7</v>
      </c>
      <c r="G31" s="7">
        <v>4.3</v>
      </c>
    </row>
    <row r="32" spans="1:7" s="10" customFormat="1" ht="27" customHeight="1">
      <c r="A32" s="5">
        <f t="shared" si="3"/>
        <v>21</v>
      </c>
      <c r="B32" s="5" t="s">
        <v>19</v>
      </c>
      <c r="C32" s="5" t="s">
        <v>60</v>
      </c>
      <c r="D32" s="6" t="s">
        <v>59</v>
      </c>
      <c r="E32" s="5">
        <v>5</v>
      </c>
      <c r="F32" s="5">
        <v>2.85</v>
      </c>
      <c r="G32" s="7">
        <v>2.15</v>
      </c>
    </row>
    <row r="33" spans="1:7" s="10" customFormat="1" ht="27" customHeight="1">
      <c r="A33" s="5">
        <f t="shared" si="3"/>
        <v>22</v>
      </c>
      <c r="B33" s="5" t="s">
        <v>19</v>
      </c>
      <c r="C33" s="5" t="s">
        <v>60</v>
      </c>
      <c r="D33" s="6" t="s">
        <v>61</v>
      </c>
      <c r="E33" s="5">
        <v>5</v>
      </c>
      <c r="F33" s="5">
        <v>2.85</v>
      </c>
      <c r="G33" s="7">
        <v>2.15</v>
      </c>
    </row>
    <row r="34" spans="1:7" s="10" customFormat="1" ht="27" customHeight="1">
      <c r="A34" s="5">
        <f t="shared" si="3"/>
        <v>23</v>
      </c>
      <c r="B34" s="5" t="s">
        <v>19</v>
      </c>
      <c r="C34" s="5" t="s">
        <v>60</v>
      </c>
      <c r="D34" s="6" t="s">
        <v>62</v>
      </c>
      <c r="E34" s="5">
        <v>5</v>
      </c>
      <c r="F34" s="5">
        <v>2.85</v>
      </c>
      <c r="G34" s="7">
        <v>2.15</v>
      </c>
    </row>
    <row r="35" spans="1:7" s="10" customFormat="1" ht="27" customHeight="1">
      <c r="A35" s="5">
        <f t="shared" si="3"/>
        <v>24</v>
      </c>
      <c r="B35" s="5" t="s">
        <v>19</v>
      </c>
      <c r="C35" s="5" t="s">
        <v>60</v>
      </c>
      <c r="D35" s="6" t="s">
        <v>63</v>
      </c>
      <c r="E35" s="5">
        <v>5</v>
      </c>
      <c r="F35" s="5">
        <v>2.85</v>
      </c>
      <c r="G35" s="7">
        <v>2.15</v>
      </c>
    </row>
    <row r="36" spans="1:7" s="10" customFormat="1" ht="27" customHeight="1">
      <c r="A36" s="5">
        <f t="shared" si="3"/>
        <v>25</v>
      </c>
      <c r="B36" s="5" t="s">
        <v>19</v>
      </c>
      <c r="C36" s="5" t="s">
        <v>65</v>
      </c>
      <c r="D36" s="6" t="s">
        <v>64</v>
      </c>
      <c r="E36" s="5">
        <v>5</v>
      </c>
      <c r="F36" s="5">
        <v>2.85</v>
      </c>
      <c r="G36" s="7">
        <v>2.15</v>
      </c>
    </row>
    <row r="37" spans="1:7" s="10" customFormat="1" ht="27" customHeight="1">
      <c r="A37" s="5">
        <f t="shared" si="3"/>
        <v>26</v>
      </c>
      <c r="B37" s="5" t="s">
        <v>19</v>
      </c>
      <c r="C37" s="5" t="s">
        <v>65</v>
      </c>
      <c r="D37" s="6" t="s">
        <v>66</v>
      </c>
      <c r="E37" s="5">
        <v>5</v>
      </c>
      <c r="F37" s="5">
        <v>2.85</v>
      </c>
      <c r="G37" s="7">
        <v>2.15</v>
      </c>
    </row>
    <row r="38" spans="1:7" s="10" customFormat="1" ht="27" customHeight="1">
      <c r="A38" s="5">
        <f t="shared" si="3"/>
        <v>27</v>
      </c>
      <c r="B38" s="5" t="s">
        <v>19</v>
      </c>
      <c r="C38" s="5" t="s">
        <v>68</v>
      </c>
      <c r="D38" s="6" t="s">
        <v>67</v>
      </c>
      <c r="E38" s="5">
        <v>5</v>
      </c>
      <c r="F38" s="5">
        <v>2.85</v>
      </c>
      <c r="G38" s="7">
        <v>2.15</v>
      </c>
    </row>
    <row r="39" spans="1:7" s="10" customFormat="1" ht="27" customHeight="1">
      <c r="A39" s="5">
        <f t="shared" si="3"/>
        <v>28</v>
      </c>
      <c r="B39" s="5" t="s">
        <v>19</v>
      </c>
      <c r="C39" s="5" t="s">
        <v>68</v>
      </c>
      <c r="D39" s="6" t="s">
        <v>69</v>
      </c>
      <c r="E39" s="5">
        <v>6</v>
      </c>
      <c r="F39" s="5">
        <v>3.42</v>
      </c>
      <c r="G39" s="7">
        <v>2.58</v>
      </c>
    </row>
    <row r="40" spans="1:7" s="10" customFormat="1" ht="27" customHeight="1">
      <c r="A40" s="5">
        <f t="shared" si="3"/>
        <v>29</v>
      </c>
      <c r="B40" s="5" t="s">
        <v>19</v>
      </c>
      <c r="C40" s="5" t="s">
        <v>68</v>
      </c>
      <c r="D40" s="6" t="s">
        <v>70</v>
      </c>
      <c r="E40" s="5">
        <v>10</v>
      </c>
      <c r="F40" s="5">
        <v>5.7</v>
      </c>
      <c r="G40" s="7">
        <v>4.3</v>
      </c>
    </row>
    <row r="41" spans="1:7" s="10" customFormat="1" ht="27" customHeight="1">
      <c r="A41" s="5">
        <f t="shared" si="3"/>
        <v>30</v>
      </c>
      <c r="B41" s="5" t="s">
        <v>19</v>
      </c>
      <c r="C41" s="5" t="s">
        <v>72</v>
      </c>
      <c r="D41" s="6" t="s">
        <v>71</v>
      </c>
      <c r="E41" s="5">
        <v>5</v>
      </c>
      <c r="F41" s="5">
        <v>2.85</v>
      </c>
      <c r="G41" s="7">
        <v>2.15</v>
      </c>
    </row>
    <row r="42" spans="1:7" s="10" customFormat="1" ht="27" customHeight="1">
      <c r="A42" s="5">
        <f t="shared" si="3"/>
        <v>31</v>
      </c>
      <c r="B42" s="5" t="s">
        <v>19</v>
      </c>
      <c r="C42" s="5" t="s">
        <v>4</v>
      </c>
      <c r="D42" s="6" t="s">
        <v>73</v>
      </c>
      <c r="E42" s="5">
        <v>10</v>
      </c>
      <c r="F42" s="5">
        <v>5.7</v>
      </c>
      <c r="G42" s="7">
        <v>4.3</v>
      </c>
    </row>
    <row r="43" spans="1:7" s="10" customFormat="1" ht="27" customHeight="1">
      <c r="A43" s="5">
        <f t="shared" si="3"/>
        <v>32</v>
      </c>
      <c r="B43" s="5" t="s">
        <v>19</v>
      </c>
      <c r="C43" s="5" t="s">
        <v>5</v>
      </c>
      <c r="D43" s="6" t="s">
        <v>74</v>
      </c>
      <c r="E43" s="5">
        <v>10</v>
      </c>
      <c r="F43" s="5">
        <v>5.7</v>
      </c>
      <c r="G43" s="7">
        <v>4.3</v>
      </c>
    </row>
    <row r="44" spans="1:7" s="10" customFormat="1" ht="27" customHeight="1">
      <c r="A44" s="5">
        <f t="shared" si="3"/>
        <v>33</v>
      </c>
      <c r="B44" s="5" t="s">
        <v>19</v>
      </c>
      <c r="C44" s="5" t="s">
        <v>76</v>
      </c>
      <c r="D44" s="6" t="s">
        <v>75</v>
      </c>
      <c r="E44" s="5">
        <v>6</v>
      </c>
      <c r="F44" s="5">
        <v>3.42</v>
      </c>
      <c r="G44" s="7">
        <v>2.58</v>
      </c>
    </row>
    <row r="45" spans="1:7" s="10" customFormat="1" ht="27" customHeight="1">
      <c r="A45" s="5">
        <f t="shared" si="3"/>
        <v>34</v>
      </c>
      <c r="B45" s="5" t="s">
        <v>19</v>
      </c>
      <c r="C45" s="5" t="s">
        <v>76</v>
      </c>
      <c r="D45" s="6" t="s">
        <v>77</v>
      </c>
      <c r="E45" s="5">
        <v>6</v>
      </c>
      <c r="F45" s="5">
        <v>3.42</v>
      </c>
      <c r="G45" s="7">
        <v>2.58</v>
      </c>
    </row>
    <row r="46" spans="1:7" s="10" customFormat="1" ht="27" customHeight="1">
      <c r="A46" s="5">
        <f t="shared" si="3"/>
        <v>35</v>
      </c>
      <c r="B46" s="5" t="s">
        <v>19</v>
      </c>
      <c r="C46" s="5" t="s">
        <v>76</v>
      </c>
      <c r="D46" s="6" t="s">
        <v>78</v>
      </c>
      <c r="E46" s="5">
        <v>10</v>
      </c>
      <c r="F46" s="5">
        <v>5.7</v>
      </c>
      <c r="G46" s="7">
        <v>4.3</v>
      </c>
    </row>
    <row r="47" spans="1:7" s="10" customFormat="1" ht="27" customHeight="1">
      <c r="A47" s="5">
        <f t="shared" si="3"/>
        <v>36</v>
      </c>
      <c r="B47" s="5" t="s">
        <v>19</v>
      </c>
      <c r="C47" s="5" t="s">
        <v>76</v>
      </c>
      <c r="D47" s="6" t="s">
        <v>79</v>
      </c>
      <c r="E47" s="5">
        <v>6</v>
      </c>
      <c r="F47" s="5">
        <v>3.42</v>
      </c>
      <c r="G47" s="7">
        <v>2.58</v>
      </c>
    </row>
    <row r="48" spans="1:7" s="10" customFormat="1" ht="27" customHeight="1">
      <c r="A48" s="5">
        <f t="shared" si="3"/>
        <v>37</v>
      </c>
      <c r="B48" s="5" t="s">
        <v>19</v>
      </c>
      <c r="C48" s="5" t="s">
        <v>76</v>
      </c>
      <c r="D48" s="6" t="s">
        <v>80</v>
      </c>
      <c r="E48" s="5">
        <v>6</v>
      </c>
      <c r="F48" s="5">
        <v>3.42</v>
      </c>
      <c r="G48" s="7">
        <v>2.58</v>
      </c>
    </row>
    <row r="49" spans="1:7" s="10" customFormat="1" ht="27" customHeight="1">
      <c r="A49" s="12" t="s">
        <v>23</v>
      </c>
      <c r="B49" s="13"/>
      <c r="C49" s="8"/>
      <c r="D49" s="8"/>
      <c r="E49" s="9">
        <f>SUM(E50:E56)</f>
        <v>50</v>
      </c>
      <c r="F49" s="11">
        <f t="shared" ref="F49:G49" si="4">SUM(F50:F56)</f>
        <v>15</v>
      </c>
      <c r="G49" s="9">
        <f t="shared" si="4"/>
        <v>35</v>
      </c>
    </row>
    <row r="50" spans="1:7" ht="27" customHeight="1">
      <c r="A50" s="5">
        <v>1</v>
      </c>
      <c r="B50" s="5" t="s">
        <v>22</v>
      </c>
      <c r="C50" s="5" t="s">
        <v>82</v>
      </c>
      <c r="D50" s="6" t="s">
        <v>81</v>
      </c>
      <c r="E50" s="5">
        <v>10</v>
      </c>
      <c r="F50" s="5">
        <v>3</v>
      </c>
      <c r="G50" s="7">
        <v>7</v>
      </c>
    </row>
    <row r="51" spans="1:7" ht="27" customHeight="1">
      <c r="A51" s="5">
        <f>+A50+1</f>
        <v>2</v>
      </c>
      <c r="B51" s="5" t="s">
        <v>22</v>
      </c>
      <c r="C51" s="5" t="s">
        <v>84</v>
      </c>
      <c r="D51" s="6" t="s">
        <v>83</v>
      </c>
      <c r="E51" s="5">
        <v>10</v>
      </c>
      <c r="F51" s="5">
        <v>3</v>
      </c>
      <c r="G51" s="7">
        <v>7</v>
      </c>
    </row>
    <row r="52" spans="1:7" ht="27" customHeight="1">
      <c r="A52" s="5">
        <f t="shared" ref="A52:A56" si="5">+A51+1</f>
        <v>3</v>
      </c>
      <c r="B52" s="5" t="s">
        <v>22</v>
      </c>
      <c r="C52" s="5" t="s">
        <v>10</v>
      </c>
      <c r="D52" s="6" t="s">
        <v>85</v>
      </c>
      <c r="E52" s="5">
        <v>10</v>
      </c>
      <c r="F52" s="5">
        <v>3</v>
      </c>
      <c r="G52" s="7">
        <v>7</v>
      </c>
    </row>
    <row r="53" spans="1:7" ht="27" customHeight="1">
      <c r="A53" s="5">
        <f t="shared" si="5"/>
        <v>4</v>
      </c>
      <c r="B53" s="5" t="s">
        <v>22</v>
      </c>
      <c r="C53" s="5" t="s">
        <v>87</v>
      </c>
      <c r="D53" s="6" t="s">
        <v>86</v>
      </c>
      <c r="E53" s="5">
        <v>5</v>
      </c>
      <c r="F53" s="5">
        <v>1.5</v>
      </c>
      <c r="G53" s="7">
        <v>3.5</v>
      </c>
    </row>
    <row r="54" spans="1:7" s="10" customFormat="1" ht="27" customHeight="1">
      <c r="A54" s="5">
        <f t="shared" si="5"/>
        <v>5</v>
      </c>
      <c r="B54" s="5" t="s">
        <v>22</v>
      </c>
      <c r="C54" s="5" t="s">
        <v>87</v>
      </c>
      <c r="D54" s="6" t="s">
        <v>88</v>
      </c>
      <c r="E54" s="5">
        <v>5</v>
      </c>
      <c r="F54" s="5">
        <v>1.5</v>
      </c>
      <c r="G54" s="7">
        <v>3.5</v>
      </c>
    </row>
    <row r="55" spans="1:7" s="10" customFormat="1" ht="27" customHeight="1">
      <c r="A55" s="5">
        <f t="shared" si="5"/>
        <v>6</v>
      </c>
      <c r="B55" s="5" t="s">
        <v>22</v>
      </c>
      <c r="C55" s="5" t="s">
        <v>90</v>
      </c>
      <c r="D55" s="6" t="s">
        <v>89</v>
      </c>
      <c r="E55" s="5">
        <v>5</v>
      </c>
      <c r="F55" s="5">
        <v>1.5</v>
      </c>
      <c r="G55" s="7">
        <v>3.5</v>
      </c>
    </row>
    <row r="56" spans="1:7" s="10" customFormat="1" ht="27" customHeight="1">
      <c r="A56" s="5">
        <f t="shared" si="5"/>
        <v>7</v>
      </c>
      <c r="B56" s="5" t="s">
        <v>22</v>
      </c>
      <c r="C56" s="5" t="s">
        <v>92</v>
      </c>
      <c r="D56" s="6" t="s">
        <v>91</v>
      </c>
      <c r="E56" s="5">
        <v>5</v>
      </c>
      <c r="F56" s="5">
        <v>1.5</v>
      </c>
      <c r="G56" s="7">
        <v>3.5</v>
      </c>
    </row>
    <row r="57" spans="1:7" s="10" customFormat="1" ht="27" customHeight="1">
      <c r="A57" s="12" t="s">
        <v>25</v>
      </c>
      <c r="B57" s="13"/>
      <c r="C57" s="8"/>
      <c r="D57" s="8"/>
      <c r="E57" s="9">
        <f>SUM(E58:E74)</f>
        <v>127.5</v>
      </c>
      <c r="F57" s="11">
        <f>SUM(F58:F74)</f>
        <v>25.5</v>
      </c>
      <c r="G57" s="9">
        <f>SUM(G58:G74)</f>
        <v>102</v>
      </c>
    </row>
    <row r="58" spans="1:7" ht="33" customHeight="1">
      <c r="A58" s="5">
        <v>1</v>
      </c>
      <c r="B58" s="5" t="s">
        <v>24</v>
      </c>
      <c r="C58" s="5" t="s">
        <v>94</v>
      </c>
      <c r="D58" s="6" t="s">
        <v>93</v>
      </c>
      <c r="E58" s="5">
        <v>10</v>
      </c>
      <c r="F58" s="5">
        <v>2</v>
      </c>
      <c r="G58" s="7">
        <v>8</v>
      </c>
    </row>
    <row r="59" spans="1:7" ht="27" customHeight="1">
      <c r="A59" s="5">
        <f>+A58+1</f>
        <v>2</v>
      </c>
      <c r="B59" s="5" t="s">
        <v>24</v>
      </c>
      <c r="C59" s="5" t="s">
        <v>96</v>
      </c>
      <c r="D59" s="6" t="s">
        <v>95</v>
      </c>
      <c r="E59" s="5">
        <v>6</v>
      </c>
      <c r="F59" s="5">
        <v>1.2</v>
      </c>
      <c r="G59" s="7">
        <v>4.8</v>
      </c>
    </row>
    <row r="60" spans="1:7" ht="27" customHeight="1">
      <c r="A60" s="5">
        <f t="shared" ref="A60:A74" si="6">+A59+1</f>
        <v>3</v>
      </c>
      <c r="B60" s="5" t="s">
        <v>24</v>
      </c>
      <c r="C60" s="5" t="s">
        <v>96</v>
      </c>
      <c r="D60" s="6" t="s">
        <v>97</v>
      </c>
      <c r="E60" s="5">
        <v>6</v>
      </c>
      <c r="F60" s="5">
        <v>1.2</v>
      </c>
      <c r="G60" s="7">
        <v>4.8</v>
      </c>
    </row>
    <row r="61" spans="1:7" ht="37.5" customHeight="1">
      <c r="A61" s="5">
        <f t="shared" si="6"/>
        <v>4</v>
      </c>
      <c r="B61" s="5" t="s">
        <v>24</v>
      </c>
      <c r="C61" s="5" t="s">
        <v>99</v>
      </c>
      <c r="D61" s="6" t="s">
        <v>98</v>
      </c>
      <c r="E61" s="5">
        <v>10</v>
      </c>
      <c r="F61" s="5">
        <v>2</v>
      </c>
      <c r="G61" s="7">
        <v>8</v>
      </c>
    </row>
    <row r="62" spans="1:7" ht="36.75" customHeight="1">
      <c r="A62" s="5">
        <f t="shared" si="6"/>
        <v>5</v>
      </c>
      <c r="B62" s="5" t="s">
        <v>24</v>
      </c>
      <c r="C62" s="5" t="s">
        <v>99</v>
      </c>
      <c r="D62" s="6" t="s">
        <v>100</v>
      </c>
      <c r="E62" s="5">
        <v>10</v>
      </c>
      <c r="F62" s="5">
        <v>2</v>
      </c>
      <c r="G62" s="7">
        <v>8</v>
      </c>
    </row>
    <row r="63" spans="1:7" ht="36.75" customHeight="1">
      <c r="A63" s="5">
        <f t="shared" si="6"/>
        <v>6</v>
      </c>
      <c r="B63" s="5" t="s">
        <v>24</v>
      </c>
      <c r="C63" s="5" t="s">
        <v>99</v>
      </c>
      <c r="D63" s="6" t="s">
        <v>101</v>
      </c>
      <c r="E63" s="5">
        <v>10</v>
      </c>
      <c r="F63" s="5">
        <v>2</v>
      </c>
      <c r="G63" s="7">
        <v>8</v>
      </c>
    </row>
    <row r="64" spans="1:7" ht="36.75" customHeight="1">
      <c r="A64" s="5">
        <f t="shared" si="6"/>
        <v>7</v>
      </c>
      <c r="B64" s="5" t="s">
        <v>24</v>
      </c>
      <c r="C64" s="5" t="s">
        <v>99</v>
      </c>
      <c r="D64" s="6" t="s">
        <v>102</v>
      </c>
      <c r="E64" s="5">
        <v>10</v>
      </c>
      <c r="F64" s="5">
        <v>2</v>
      </c>
      <c r="G64" s="7">
        <v>8</v>
      </c>
    </row>
    <row r="65" spans="1:7" ht="36" customHeight="1">
      <c r="A65" s="5">
        <f t="shared" si="6"/>
        <v>8</v>
      </c>
      <c r="B65" s="5" t="s">
        <v>24</v>
      </c>
      <c r="C65" s="5" t="s">
        <v>99</v>
      </c>
      <c r="D65" s="6" t="s">
        <v>103</v>
      </c>
      <c r="E65" s="5">
        <v>10</v>
      </c>
      <c r="F65" s="5">
        <v>2</v>
      </c>
      <c r="G65" s="7">
        <v>8</v>
      </c>
    </row>
    <row r="66" spans="1:7" ht="27" customHeight="1">
      <c r="A66" s="5">
        <f t="shared" si="6"/>
        <v>9</v>
      </c>
      <c r="B66" s="5" t="s">
        <v>24</v>
      </c>
      <c r="C66" s="5" t="s">
        <v>105</v>
      </c>
      <c r="D66" s="6" t="s">
        <v>104</v>
      </c>
      <c r="E66" s="5">
        <v>5</v>
      </c>
      <c r="F66" s="5">
        <v>1</v>
      </c>
      <c r="G66" s="7">
        <v>4</v>
      </c>
    </row>
    <row r="67" spans="1:7" ht="27" customHeight="1">
      <c r="A67" s="5">
        <f t="shared" si="6"/>
        <v>10</v>
      </c>
      <c r="B67" s="5" t="s">
        <v>24</v>
      </c>
      <c r="C67" s="5" t="s">
        <v>107</v>
      </c>
      <c r="D67" s="6" t="s">
        <v>106</v>
      </c>
      <c r="E67" s="5">
        <v>5</v>
      </c>
      <c r="F67" s="5">
        <v>1</v>
      </c>
      <c r="G67" s="7">
        <v>4</v>
      </c>
    </row>
    <row r="68" spans="1:7" ht="27" customHeight="1">
      <c r="A68" s="5">
        <f t="shared" si="6"/>
        <v>11</v>
      </c>
      <c r="B68" s="5" t="s">
        <v>24</v>
      </c>
      <c r="C68" s="5" t="s">
        <v>11</v>
      </c>
      <c r="D68" s="6" t="s">
        <v>108</v>
      </c>
      <c r="E68" s="5">
        <v>5</v>
      </c>
      <c r="F68" s="5">
        <v>1</v>
      </c>
      <c r="G68" s="7">
        <v>4</v>
      </c>
    </row>
    <row r="69" spans="1:7" ht="27" customHeight="1">
      <c r="A69" s="5">
        <f t="shared" si="6"/>
        <v>12</v>
      </c>
      <c r="B69" s="5" t="s">
        <v>24</v>
      </c>
      <c r="C69" s="5" t="s">
        <v>110</v>
      </c>
      <c r="D69" s="6" t="s">
        <v>109</v>
      </c>
      <c r="E69" s="5">
        <v>5</v>
      </c>
      <c r="F69" s="5">
        <v>1</v>
      </c>
      <c r="G69" s="7">
        <v>4</v>
      </c>
    </row>
    <row r="70" spans="1:7" ht="36.75" customHeight="1">
      <c r="A70" s="5">
        <f t="shared" si="6"/>
        <v>13</v>
      </c>
      <c r="B70" s="5" t="s">
        <v>24</v>
      </c>
      <c r="C70" s="5" t="s">
        <v>112</v>
      </c>
      <c r="D70" s="6" t="s">
        <v>111</v>
      </c>
      <c r="E70" s="5">
        <v>10</v>
      </c>
      <c r="F70" s="5">
        <v>2</v>
      </c>
      <c r="G70" s="7">
        <v>8</v>
      </c>
    </row>
    <row r="71" spans="1:7" ht="34.5" customHeight="1">
      <c r="A71" s="5">
        <f t="shared" si="6"/>
        <v>14</v>
      </c>
      <c r="B71" s="5" t="s">
        <v>24</v>
      </c>
      <c r="C71" s="5" t="s">
        <v>112</v>
      </c>
      <c r="D71" s="6" t="s">
        <v>113</v>
      </c>
      <c r="E71" s="5">
        <v>10</v>
      </c>
      <c r="F71" s="5">
        <v>2</v>
      </c>
      <c r="G71" s="7">
        <v>8</v>
      </c>
    </row>
    <row r="72" spans="1:7" ht="36.75" customHeight="1">
      <c r="A72" s="5">
        <f t="shared" si="6"/>
        <v>15</v>
      </c>
      <c r="B72" s="5" t="s">
        <v>24</v>
      </c>
      <c r="C72" s="5" t="s">
        <v>115</v>
      </c>
      <c r="D72" s="6" t="s">
        <v>114</v>
      </c>
      <c r="E72" s="5">
        <v>10</v>
      </c>
      <c r="F72" s="5">
        <v>2</v>
      </c>
      <c r="G72" s="7">
        <v>8</v>
      </c>
    </row>
    <row r="73" spans="1:7" ht="27" customHeight="1">
      <c r="A73" s="5">
        <f t="shared" si="6"/>
        <v>16</v>
      </c>
      <c r="B73" s="5" t="s">
        <v>24</v>
      </c>
      <c r="C73" s="5" t="s">
        <v>117</v>
      </c>
      <c r="D73" s="6" t="s">
        <v>116</v>
      </c>
      <c r="E73" s="5">
        <v>5</v>
      </c>
      <c r="F73" s="5">
        <v>1</v>
      </c>
      <c r="G73" s="7">
        <v>4</v>
      </c>
    </row>
    <row r="74" spans="1:7" ht="27" customHeight="1">
      <c r="A74" s="5">
        <f t="shared" si="6"/>
        <v>17</v>
      </c>
      <c r="B74" s="5" t="s">
        <v>24</v>
      </c>
      <c r="C74" s="5" t="s">
        <v>117</v>
      </c>
      <c r="D74" s="6" t="s">
        <v>118</v>
      </c>
      <c r="E74" s="5">
        <v>0.5</v>
      </c>
      <c r="F74" s="5">
        <v>0.1</v>
      </c>
      <c r="G74" s="7">
        <v>0.4</v>
      </c>
    </row>
  </sheetData>
  <mergeCells count="6">
    <mergeCell ref="A57:B57"/>
    <mergeCell ref="A5:B5"/>
    <mergeCell ref="A6:B6"/>
    <mergeCell ref="A2:G2"/>
    <mergeCell ref="A11:B11"/>
    <mergeCell ref="A49:B49"/>
  </mergeCells>
  <phoneticPr fontId="1" type="noConversion"/>
  <printOptions horizontalCentered="1"/>
  <pageMargins left="0.19685039370078741" right="0.19685039370078741" top="0.59055118110236227" bottom="0.59055118110236227" header="0.51181102362204722" footer="0.51181102362204722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附件2</vt:lpstr>
      <vt:lpstr>附件2!Print_Titles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1996-12-17T01:32:42Z</dcterms:created>
  <dcterms:modified xsi:type="dcterms:W3CDTF">2021-12-28T02:43:03Z</dcterms:modified>
</cp:coreProperties>
</file>