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20"/>
  </bookViews>
  <sheets>
    <sheet name="附件" sheetId="53" r:id="rId1"/>
  </sheets>
  <definedNames>
    <definedName name="_xlnm.Print_Area" localSheetId="0">附件!$A$2:$J$27</definedName>
  </definedNames>
  <calcPr calcId="144525"/>
</workbook>
</file>

<file path=xl/sharedStrings.xml><?xml version="1.0" encoding="utf-8"?>
<sst xmlns="http://schemas.openxmlformats.org/spreadsheetml/2006/main" count="48" uniqueCount="43">
  <si>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2</t>
    </r>
  </si>
  <si>
    <r>
      <rPr>
        <sz val="20"/>
        <rFont val="方正小标宋_GBK"/>
        <charset val="134"/>
      </rPr>
      <t>高新区（江海区）</t>
    </r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年基金预算收支总表</t>
    </r>
  </si>
  <si>
    <t>单位：万元</t>
  </si>
  <si>
    <r>
      <rPr>
        <sz val="13"/>
        <rFont val="方正黑体_GBK"/>
        <charset val="134"/>
      </rPr>
      <t>收入</t>
    </r>
  </si>
  <si>
    <r>
      <rPr>
        <sz val="13"/>
        <rFont val="方正黑体_GBK"/>
        <charset val="134"/>
      </rPr>
      <t>支出</t>
    </r>
  </si>
  <si>
    <r>
      <rPr>
        <sz val="13"/>
        <rFont val="方正黑体_GBK"/>
        <charset val="134"/>
      </rPr>
      <t>科目</t>
    </r>
  </si>
  <si>
    <r>
      <t>2022</t>
    </r>
    <r>
      <rPr>
        <sz val="13"/>
        <rFont val="方正黑体_GBK"/>
        <charset val="134"/>
      </rPr>
      <t>年</t>
    </r>
    <r>
      <rPr>
        <sz val="13"/>
        <rFont val="Times New Roman"/>
        <charset val="134"/>
      </rPr>
      <t xml:space="preserve">
</t>
    </r>
    <r>
      <rPr>
        <sz val="13"/>
        <rFont val="方正黑体_GBK"/>
        <charset val="134"/>
      </rPr>
      <t>预算数</t>
    </r>
  </si>
  <si>
    <r>
      <rPr>
        <sz val="12"/>
        <rFont val="方正黑体_GBK"/>
        <charset val="134"/>
      </rPr>
      <t>调增</t>
    </r>
  </si>
  <si>
    <r>
      <rPr>
        <sz val="12"/>
        <rFont val="方正黑体_GBK"/>
        <charset val="134"/>
      </rPr>
      <t>调减</t>
    </r>
  </si>
  <si>
    <r>
      <t>2022</t>
    </r>
    <r>
      <rPr>
        <sz val="13"/>
        <rFont val="方正黑体_GBK"/>
        <charset val="134"/>
      </rPr>
      <t>年预算调整（第一次）</t>
    </r>
  </si>
  <si>
    <r>
      <rPr>
        <sz val="13"/>
        <rFont val="方正黑体_GBK"/>
        <charset val="134"/>
      </rPr>
      <t>基金预算收入</t>
    </r>
  </si>
  <si>
    <r>
      <rPr>
        <sz val="13"/>
        <rFont val="方正黑体_GBK"/>
        <charset val="134"/>
      </rPr>
      <t>基金预算支出</t>
    </r>
  </si>
  <si>
    <r>
      <rPr>
        <sz val="13"/>
        <rFont val="方正黑体_GBK"/>
        <charset val="134"/>
      </rPr>
      <t>国有土地收益基金</t>
    </r>
  </si>
  <si>
    <r>
      <rPr>
        <sz val="13"/>
        <rFont val="方正黑体_GBK"/>
        <charset val="134"/>
      </rPr>
      <t>文化体育与传媒支出</t>
    </r>
  </si>
  <si>
    <r>
      <rPr>
        <sz val="13"/>
        <rFont val="方正黑体_GBK"/>
        <charset val="134"/>
      </rPr>
      <t>农业土地开发资金</t>
    </r>
  </si>
  <si>
    <r>
      <rPr>
        <sz val="13"/>
        <rFont val="方正黑体_GBK"/>
        <charset val="134"/>
      </rPr>
      <t>社会保障和就业支出</t>
    </r>
  </si>
  <si>
    <r>
      <rPr>
        <sz val="13"/>
        <rFont val="方正黑体_GBK"/>
        <charset val="134"/>
      </rPr>
      <t>国有土地使用权出让收入</t>
    </r>
  </si>
  <si>
    <r>
      <rPr>
        <sz val="13"/>
        <rFont val="方正黑体_GBK"/>
        <charset val="134"/>
      </rPr>
      <t>国有土地使用权出让收入及对应专项债务收入安排的支出</t>
    </r>
  </si>
  <si>
    <r>
      <rPr>
        <sz val="13"/>
        <rFont val="方正黑体_GBK"/>
        <charset val="134"/>
      </rPr>
      <t>彩票公益金收入</t>
    </r>
  </si>
  <si>
    <r>
      <rPr>
        <sz val="13"/>
        <rFont val="方正黑体_GBK"/>
        <charset val="134"/>
      </rPr>
      <t>国有土地收益基金及对应专项债务收入安排的支出</t>
    </r>
  </si>
  <si>
    <r>
      <rPr>
        <sz val="13"/>
        <rFont val="方正黑体_GBK"/>
        <charset val="134"/>
      </rPr>
      <t>城市基础设施配套费收入</t>
    </r>
  </si>
  <si>
    <r>
      <rPr>
        <sz val="13"/>
        <rFont val="方正黑体_GBK"/>
        <charset val="134"/>
      </rPr>
      <t>农业土地开发资金及对应专项债务收入安排的支出</t>
    </r>
  </si>
  <si>
    <r>
      <rPr>
        <sz val="13"/>
        <rFont val="方正黑体_GBK"/>
        <charset val="134"/>
      </rPr>
      <t>污水处理费收入</t>
    </r>
  </si>
  <si>
    <r>
      <rPr>
        <sz val="13"/>
        <rFont val="方正黑体_GBK"/>
        <charset val="134"/>
      </rPr>
      <t>城市基础设施配套费及对应专项债务收入安排的支出</t>
    </r>
  </si>
  <si>
    <r>
      <rPr>
        <sz val="13"/>
        <rFont val="方正黑体_GBK"/>
        <charset val="134"/>
      </rPr>
      <t>其他政府性基金收入</t>
    </r>
  </si>
  <si>
    <r>
      <rPr>
        <sz val="13"/>
        <rFont val="方正黑体_GBK"/>
        <charset val="134"/>
      </rPr>
      <t>污水处理费收入安排的支出</t>
    </r>
  </si>
  <si>
    <r>
      <rPr>
        <sz val="13"/>
        <rFont val="方正黑体_GBK"/>
        <charset val="134"/>
      </rPr>
      <t>彩票发行销售机构业务费安排的支出</t>
    </r>
  </si>
  <si>
    <r>
      <rPr>
        <sz val="13"/>
        <rFont val="方正黑体_GBK"/>
        <charset val="134"/>
      </rPr>
      <t>彩票公益金及对应专项债务收入安排的支出</t>
    </r>
  </si>
  <si>
    <r>
      <rPr>
        <sz val="13"/>
        <rFont val="方正黑体_GBK"/>
        <charset val="134"/>
      </rPr>
      <t>债务付息支出</t>
    </r>
  </si>
  <si>
    <r>
      <rPr>
        <sz val="13"/>
        <rFont val="方正黑体_GBK"/>
        <charset val="134"/>
      </rPr>
      <t>债务发行费用支出</t>
    </r>
  </si>
  <si>
    <r>
      <rPr>
        <sz val="13"/>
        <rFont val="方正黑体_GBK"/>
        <charset val="134"/>
      </rPr>
      <t>其他政府性基金及对应专项债务收入安排的支出</t>
    </r>
  </si>
  <si>
    <r>
      <rPr>
        <sz val="13"/>
        <rFont val="方正黑体_GBK"/>
        <charset val="134"/>
      </rPr>
      <t>抗疫特别国债支出</t>
    </r>
  </si>
  <si>
    <r>
      <rPr>
        <sz val="13"/>
        <rFont val="方正黑体_GBK"/>
        <charset val="134"/>
      </rPr>
      <t>土地储备专项债券收入安排的支出</t>
    </r>
    <r>
      <rPr>
        <sz val="13"/>
        <rFont val="Times New Roman"/>
        <charset val="134"/>
      </rPr>
      <t xml:space="preserve">  </t>
    </r>
  </si>
  <si>
    <r>
      <rPr>
        <sz val="13"/>
        <rFont val="方正黑体_GBK"/>
        <charset val="134"/>
      </rPr>
      <t>上年结余</t>
    </r>
  </si>
  <si>
    <r>
      <rPr>
        <sz val="13"/>
        <rFont val="方正黑体_GBK"/>
        <charset val="134"/>
      </rPr>
      <t>上解支出（基金）</t>
    </r>
  </si>
  <si>
    <r>
      <rPr>
        <sz val="13"/>
        <rFont val="方正黑体_GBK"/>
        <charset val="134"/>
      </rPr>
      <t>补助收入（基金）</t>
    </r>
  </si>
  <si>
    <r>
      <rPr>
        <sz val="13"/>
        <rFont val="方正黑体_GBK"/>
        <charset val="134"/>
      </rPr>
      <t>债务还本支出（专项债券）</t>
    </r>
  </si>
  <si>
    <r>
      <rPr>
        <sz val="13"/>
        <rFont val="方正黑体_GBK"/>
        <charset val="134"/>
      </rPr>
      <t>债务转贷收入（专项债券）</t>
    </r>
  </si>
  <si>
    <r>
      <rPr>
        <sz val="13"/>
        <rFont val="方正黑体_GBK"/>
        <charset val="134"/>
      </rPr>
      <t>调出资金（基金）</t>
    </r>
  </si>
  <si>
    <r>
      <rPr>
        <sz val="13"/>
        <rFont val="方正黑体_GBK"/>
        <charset val="134"/>
      </rPr>
      <t>调入资金（基金）</t>
    </r>
  </si>
  <si>
    <r>
      <rPr>
        <sz val="13"/>
        <rFont val="方正黑体_GBK"/>
        <charset val="134"/>
      </rPr>
      <t>结转下年</t>
    </r>
  </si>
  <si>
    <r>
      <rPr>
        <sz val="13"/>
        <rFont val="方正黑体_GBK"/>
        <charset val="134"/>
      </rPr>
      <t>总收入</t>
    </r>
  </si>
  <si>
    <r>
      <rPr>
        <sz val="13"/>
        <rFont val="方正黑体_GBK"/>
        <charset val="134"/>
      </rPr>
      <t>总支出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</si>
</sst>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0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20"/>
      <name val="Times New Roman"/>
      <charset val="134"/>
    </font>
    <font>
      <sz val="13"/>
      <name val="Times New Roman"/>
      <charset val="134"/>
    </font>
    <font>
      <sz val="14"/>
      <name val="方正仿宋_GBK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6"/>
      <name val="方正黑体_GBK"/>
      <charset val="134"/>
    </font>
    <font>
      <sz val="20"/>
      <name val="方正小标宋_GBK"/>
      <charset val="134"/>
    </font>
    <font>
      <sz val="13"/>
      <name val="方正黑体_GBK"/>
      <charset val="134"/>
    </font>
    <font>
      <sz val="12"/>
      <name val="方正黑体_GBK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9" fontId="19" fillId="0" borderId="0" applyFont="0" applyFill="0" applyBorder="0" applyAlignment="0" applyProtection="0"/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37" fillId="4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49" borderId="1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43" fillId="18" borderId="8" applyNumberFormat="0" applyAlignment="0" applyProtection="0">
      <alignment vertical="center"/>
    </xf>
    <xf numFmtId="0" fontId="19" fillId="50" borderId="20" applyNumberFormat="0" applyFont="0" applyAlignment="0" applyProtection="0">
      <alignment vertical="center"/>
    </xf>
  </cellStyleXfs>
  <cellXfs count="30">
    <xf numFmtId="0" fontId="0" fillId="0" borderId="0" xfId="0"/>
    <xf numFmtId="0" fontId="1" fillId="0" borderId="0" xfId="83" applyNumberFormat="1" applyFont="1" applyFill="1" applyBorder="1" applyAlignment="1" applyProtection="1">
      <alignment vertical="center" wrapText="1"/>
    </xf>
    <xf numFmtId="0" fontId="1" fillId="0" borderId="0" xfId="83" applyNumberFormat="1" applyFont="1" applyFill="1" applyAlignment="1" applyProtection="1">
      <alignment vertical="center" wrapText="1"/>
    </xf>
    <xf numFmtId="0" fontId="1" fillId="0" borderId="0" xfId="0" applyNumberFormat="1" applyFont="1" applyFill="1" applyAlignment="1" applyProtection="1">
      <alignment vertical="center" wrapText="1"/>
    </xf>
    <xf numFmtId="0" fontId="2" fillId="0" borderId="0" xfId="83" applyNumberFormat="1" applyFont="1" applyFill="1" applyAlignment="1" applyProtection="1">
      <alignment vertical="center" wrapText="1"/>
    </xf>
    <xf numFmtId="0" fontId="3" fillId="0" borderId="0" xfId="83" applyNumberFormat="1" applyFont="1" applyFill="1" applyAlignment="1" applyProtection="1">
      <alignment horizontal="center" vertical="center" wrapText="1"/>
    </xf>
    <xf numFmtId="0" fontId="3" fillId="2" borderId="0" xfId="83" applyNumberFormat="1" applyFont="1" applyFill="1" applyAlignment="1" applyProtection="1">
      <alignment horizontal="center" vertical="center" wrapText="1"/>
    </xf>
    <xf numFmtId="0" fontId="4" fillId="0" borderId="0" xfId="83" applyNumberFormat="1" applyFont="1" applyFill="1" applyBorder="1" applyAlignment="1" applyProtection="1">
      <alignment vertical="center" wrapText="1"/>
    </xf>
    <xf numFmtId="0" fontId="4" fillId="0" borderId="0" xfId="83" applyNumberFormat="1" applyFont="1" applyFill="1" applyAlignment="1" applyProtection="1">
      <alignment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4" fillId="0" borderId="1" xfId="83" applyNumberFormat="1" applyFont="1" applyFill="1" applyBorder="1" applyAlignment="1" applyProtection="1">
      <alignment horizontal="center" vertical="center" wrapText="1"/>
    </xf>
    <xf numFmtId="0" fontId="4" fillId="0" borderId="2" xfId="83" applyNumberFormat="1" applyFont="1" applyFill="1" applyBorder="1" applyAlignment="1" applyProtection="1">
      <alignment horizontal="center" vertical="center" wrapText="1"/>
    </xf>
    <xf numFmtId="0" fontId="4" fillId="2" borderId="2" xfId="83" applyNumberFormat="1" applyFont="1" applyFill="1" applyBorder="1" applyAlignment="1" applyProtection="1">
      <alignment horizontal="center" vertical="center" wrapText="1"/>
    </xf>
    <xf numFmtId="0" fontId="4" fillId="0" borderId="3" xfId="83" applyNumberFormat="1" applyFont="1" applyFill="1" applyBorder="1" applyAlignment="1" applyProtection="1">
      <alignment horizontal="center" vertical="center" wrapText="1"/>
    </xf>
    <xf numFmtId="0" fontId="4" fillId="2" borderId="3" xfId="83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83" applyNumberFormat="1" applyFont="1" applyFill="1" applyBorder="1" applyAlignment="1" applyProtection="1">
      <alignment vertical="center" wrapText="1"/>
    </xf>
    <xf numFmtId="176" fontId="4" fillId="0" borderId="3" xfId="83" applyNumberFormat="1" applyFont="1" applyFill="1" applyBorder="1" applyAlignment="1" applyProtection="1">
      <alignment vertical="center" wrapText="1"/>
    </xf>
    <xf numFmtId="176" fontId="1" fillId="0" borderId="3" xfId="0" applyNumberFormat="1" applyFont="1" applyFill="1" applyBorder="1" applyAlignment="1" applyProtection="1">
      <alignment vertical="center" wrapText="1"/>
    </xf>
    <xf numFmtId="0" fontId="4" fillId="0" borderId="3" xfId="83" applyNumberFormat="1" applyFont="1" applyFill="1" applyBorder="1" applyAlignment="1" applyProtection="1">
      <alignment horizontal="left" vertical="center" wrapText="1" indent="1"/>
    </xf>
    <xf numFmtId="176" fontId="4" fillId="0" borderId="3" xfId="83" applyNumberFormat="1" applyFont="1" applyFill="1" applyBorder="1" applyAlignment="1" applyProtection="1">
      <alignment vertical="center" wrapText="1"/>
      <protection locked="0"/>
    </xf>
    <xf numFmtId="0" fontId="4" fillId="0" borderId="3" xfId="83" applyNumberFormat="1" applyFont="1" applyFill="1" applyBorder="1" applyAlignment="1" applyProtection="1">
      <alignment horizontal="left" vertical="center" wrapText="1" indent="4"/>
    </xf>
    <xf numFmtId="0" fontId="4" fillId="0" borderId="3" xfId="83" applyNumberFormat="1" applyFont="1" applyFill="1" applyBorder="1" applyAlignment="1" applyProtection="1">
      <alignment horizontal="left" vertical="center" wrapText="1" indent="1"/>
      <protection hidden="1"/>
    </xf>
    <xf numFmtId="0" fontId="4" fillId="0" borderId="3" xfId="83" applyNumberFormat="1" applyFont="1" applyFill="1" applyBorder="1" applyAlignment="1" applyProtection="1">
      <alignment horizontal="left" vertical="center" wrapText="1" indent="2"/>
    </xf>
    <xf numFmtId="176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0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horizontal="right" vertical="center" wrapText="1"/>
    </xf>
    <xf numFmtId="176" fontId="1" fillId="0" borderId="0" xfId="83" applyNumberFormat="1" applyFont="1" applyFill="1" applyAlignment="1" applyProtection="1">
      <alignment vertical="center" wrapText="1"/>
    </xf>
  </cellXfs>
  <cellStyles count="10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标题 3" xfId="23" builtinId="18"/>
    <cellStyle name="60% - 强调文字颜色 4 11 3" xfId="24"/>
    <cellStyle name="60% - 强调文字颜色 1" xfId="25" builtinId="32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40% - 强调文字颜色 1 2 3 2 3" xfId="39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4 2 2_2014年江门市本级公共财政预算专项支出预算表（讨论稿）11月1日" xfId="77"/>
    <cellStyle name="标题 5" xfId="78"/>
    <cellStyle name="差 2" xfId="79"/>
    <cellStyle name="常规 10" xfId="80"/>
    <cellStyle name="常规 2" xfId="81"/>
    <cellStyle name="常规 3 2 2" xfId="82"/>
    <cellStyle name="常规 4" xfId="83"/>
    <cellStyle name="好 2" xfId="84"/>
    <cellStyle name="汇总 2" xfId="85"/>
    <cellStyle name="检查单元格 2" xfId="86"/>
    <cellStyle name="解释性文本 2" xfId="87"/>
    <cellStyle name="警告文本 2" xfId="88"/>
    <cellStyle name="链接单元格 2" xfId="89"/>
    <cellStyle name="千位分隔 10 2" xfId="90"/>
    <cellStyle name="千位分隔 2" xfId="91"/>
    <cellStyle name="强调文字颜色 1 2" xfId="92"/>
    <cellStyle name="强调文字颜色 2 2" xfId="93"/>
    <cellStyle name="强调文字颜色 3 2" xfId="94"/>
    <cellStyle name="强调文字颜色 4 2" xfId="95"/>
    <cellStyle name="强调文字颜色 5 2" xfId="96"/>
    <cellStyle name="强调文字颜色 6 2" xfId="97"/>
    <cellStyle name="输入 2" xfId="98"/>
    <cellStyle name="注释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CA899"/>
      <rgbColor rgb="00ECE9D8"/>
      <rgbColor rgb="00A0A0A0"/>
      <rgbColor rgb="00F0F0F0"/>
    </indexedColors>
    <mruColors>
      <color rgb="00005426"/>
      <color rgb="000064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K38"/>
  <sheetViews>
    <sheetView showZeros="0" tabSelected="1" workbookViewId="0">
      <selection activeCell="A2" sqref="A2:J2"/>
    </sheetView>
  </sheetViews>
  <sheetFormatPr defaultColWidth="9.14285714285714" defaultRowHeight="15.75"/>
  <cols>
    <col min="1" max="1" width="35.7142857142857" style="2" customWidth="1"/>
    <col min="2" max="2" width="18.7142857142857" style="2" customWidth="1"/>
    <col min="3" max="3" width="13.8571428571429" style="3" customWidth="1"/>
    <col min="4" max="4" width="11.2857142857143" style="3" customWidth="1"/>
    <col min="5" max="5" width="18" style="3" customWidth="1"/>
    <col min="6" max="6" width="71.1428571428571" style="2" customWidth="1"/>
    <col min="7" max="7" width="18.7142857142857" style="2" customWidth="1"/>
    <col min="8" max="8" width="12.5714285714286" style="3" customWidth="1"/>
    <col min="9" max="9" width="11.2857142857143" style="3" customWidth="1"/>
    <col min="10" max="10" width="18.7142857142857" style="3" customWidth="1"/>
    <col min="11" max="11" width="11" style="2" customWidth="1"/>
    <col min="12" max="16384" width="9.14285714285714" style="2"/>
  </cols>
  <sheetData>
    <row r="1" ht="20.25" spans="1:1">
      <c r="A1" s="4" t="s">
        <v>0</v>
      </c>
    </row>
    <row r="2" ht="27" customHeight="1" spans="1:10">
      <c r="A2" s="5" t="s">
        <v>1</v>
      </c>
      <c r="B2" s="5"/>
      <c r="C2" s="6"/>
      <c r="D2" s="6"/>
      <c r="E2" s="5"/>
      <c r="F2" s="5"/>
      <c r="G2" s="5"/>
      <c r="H2" s="6"/>
      <c r="I2" s="6"/>
      <c r="J2" s="5"/>
    </row>
    <row r="3" ht="24.95" customHeight="1" spans="1:10">
      <c r="A3" s="7"/>
      <c r="B3" s="8"/>
      <c r="E3" s="9"/>
      <c r="F3" s="8"/>
      <c r="G3" s="8"/>
      <c r="J3" s="28" t="s">
        <v>2</v>
      </c>
    </row>
    <row r="4" ht="24.95" customHeight="1" spans="1:10">
      <c r="A4" s="10" t="s">
        <v>3</v>
      </c>
      <c r="B4" s="11"/>
      <c r="C4" s="12"/>
      <c r="D4" s="12"/>
      <c r="E4" s="11"/>
      <c r="F4" s="13" t="s">
        <v>4</v>
      </c>
      <c r="G4" s="13"/>
      <c r="H4" s="14"/>
      <c r="I4" s="14"/>
      <c r="J4" s="13"/>
    </row>
    <row r="5" ht="51.75" customHeight="1" spans="1:10">
      <c r="A5" s="13" t="s">
        <v>5</v>
      </c>
      <c r="B5" s="13" t="s">
        <v>6</v>
      </c>
      <c r="C5" s="15" t="s">
        <v>7</v>
      </c>
      <c r="D5" s="15" t="s">
        <v>8</v>
      </c>
      <c r="E5" s="16" t="s">
        <v>9</v>
      </c>
      <c r="F5" s="13" t="s">
        <v>5</v>
      </c>
      <c r="G5" s="13" t="s">
        <v>6</v>
      </c>
      <c r="H5" s="15" t="s">
        <v>7</v>
      </c>
      <c r="I5" s="15" t="s">
        <v>8</v>
      </c>
      <c r="J5" s="16" t="s">
        <v>9</v>
      </c>
    </row>
    <row r="6" ht="24.95" customHeight="1" spans="1:10">
      <c r="A6" s="17" t="s">
        <v>10</v>
      </c>
      <c r="B6" s="18">
        <f>B7+B8+B9+B10+B11+B12</f>
        <v>193840</v>
      </c>
      <c r="C6" s="19"/>
      <c r="D6" s="19"/>
      <c r="E6" s="18">
        <f>E7+E8+E9+E10+E11+E12</f>
        <v>193840</v>
      </c>
      <c r="F6" s="17" t="s">
        <v>11</v>
      </c>
      <c r="G6" s="18">
        <v>245134</v>
      </c>
      <c r="H6" s="19">
        <f>SUM(H7:H20)</f>
        <v>126804</v>
      </c>
      <c r="I6" s="19">
        <f>SUM(I7:I20)</f>
        <v>1804</v>
      </c>
      <c r="J6" s="18">
        <f>SUM(J7:J18)</f>
        <v>370134</v>
      </c>
    </row>
    <row r="7" ht="24.95" customHeight="1" spans="1:10">
      <c r="A7" s="20" t="s">
        <v>12</v>
      </c>
      <c r="B7" s="21">
        <v>1922</v>
      </c>
      <c r="C7" s="19"/>
      <c r="D7" s="19"/>
      <c r="E7" s="21">
        <f t="shared" ref="E7:E27" si="0">B7+C7-D7</f>
        <v>1922</v>
      </c>
      <c r="F7" s="20" t="s">
        <v>13</v>
      </c>
      <c r="G7" s="21"/>
      <c r="H7" s="19"/>
      <c r="I7" s="19"/>
      <c r="J7" s="21">
        <f t="shared" ref="J7:J27" si="1">G7+H7-I7</f>
        <v>0</v>
      </c>
    </row>
    <row r="8" ht="24.95" customHeight="1" spans="1:10">
      <c r="A8" s="20" t="s">
        <v>14</v>
      </c>
      <c r="B8" s="21">
        <v>847</v>
      </c>
      <c r="C8" s="19"/>
      <c r="D8" s="19"/>
      <c r="E8" s="21">
        <f t="shared" si="0"/>
        <v>847</v>
      </c>
      <c r="F8" s="20" t="s">
        <v>15</v>
      </c>
      <c r="G8" s="21"/>
      <c r="H8" s="19"/>
      <c r="I8" s="19"/>
      <c r="J8" s="21">
        <f t="shared" si="1"/>
        <v>0</v>
      </c>
    </row>
    <row r="9" ht="24.95" customHeight="1" spans="1:10">
      <c r="A9" s="20" t="s">
        <v>16</v>
      </c>
      <c r="B9" s="21">
        <v>175721</v>
      </c>
      <c r="C9" s="19"/>
      <c r="D9" s="19"/>
      <c r="E9" s="21">
        <f t="shared" si="0"/>
        <v>175721</v>
      </c>
      <c r="F9" s="20" t="s">
        <v>17</v>
      </c>
      <c r="G9" s="21">
        <v>120030</v>
      </c>
      <c r="H9" s="19"/>
      <c r="I9" s="19">
        <v>1804</v>
      </c>
      <c r="J9" s="21">
        <f t="shared" si="1"/>
        <v>118226</v>
      </c>
    </row>
    <row r="10" ht="24.95" customHeight="1" spans="1:10">
      <c r="A10" s="20" t="s">
        <v>18</v>
      </c>
      <c r="B10" s="21">
        <v>650</v>
      </c>
      <c r="C10" s="19"/>
      <c r="D10" s="19"/>
      <c r="E10" s="21">
        <f t="shared" si="0"/>
        <v>650</v>
      </c>
      <c r="F10" s="20" t="s">
        <v>19</v>
      </c>
      <c r="G10" s="21">
        <v>1600</v>
      </c>
      <c r="H10" s="19"/>
      <c r="I10" s="19"/>
      <c r="J10" s="21">
        <f t="shared" si="1"/>
        <v>1600</v>
      </c>
    </row>
    <row r="11" ht="24.95" customHeight="1" spans="1:10">
      <c r="A11" s="20" t="s">
        <v>20</v>
      </c>
      <c r="B11" s="21">
        <v>8500</v>
      </c>
      <c r="C11" s="19"/>
      <c r="D11" s="19"/>
      <c r="E11" s="21">
        <f t="shared" si="0"/>
        <v>8500</v>
      </c>
      <c r="F11" s="20" t="s">
        <v>21</v>
      </c>
      <c r="G11" s="21">
        <v>605</v>
      </c>
      <c r="H11" s="19"/>
      <c r="I11" s="19"/>
      <c r="J11" s="21">
        <f t="shared" si="1"/>
        <v>605</v>
      </c>
    </row>
    <row r="12" ht="24.95" customHeight="1" spans="1:10">
      <c r="A12" s="20" t="s">
        <v>22</v>
      </c>
      <c r="B12" s="21">
        <v>6200</v>
      </c>
      <c r="C12" s="19"/>
      <c r="D12" s="19"/>
      <c r="E12" s="21">
        <f t="shared" si="0"/>
        <v>6200</v>
      </c>
      <c r="F12" s="20" t="s">
        <v>23</v>
      </c>
      <c r="G12" s="21">
        <v>11466</v>
      </c>
      <c r="H12" s="19"/>
      <c r="I12" s="19"/>
      <c r="J12" s="21">
        <f t="shared" si="1"/>
        <v>11466</v>
      </c>
    </row>
    <row r="13" ht="24.95" customHeight="1" spans="1:10">
      <c r="A13" s="20" t="s">
        <v>24</v>
      </c>
      <c r="B13" s="21"/>
      <c r="C13" s="19"/>
      <c r="D13" s="19"/>
      <c r="E13" s="21">
        <f t="shared" si="0"/>
        <v>0</v>
      </c>
      <c r="F13" s="20" t="s">
        <v>25</v>
      </c>
      <c r="G13" s="21">
        <v>7000</v>
      </c>
      <c r="H13" s="19"/>
      <c r="I13" s="19"/>
      <c r="J13" s="21">
        <f t="shared" si="1"/>
        <v>7000</v>
      </c>
    </row>
    <row r="14" ht="24.95" customHeight="1" spans="1:10">
      <c r="A14" s="20"/>
      <c r="B14" s="18"/>
      <c r="C14" s="19"/>
      <c r="D14" s="19"/>
      <c r="E14" s="18">
        <f t="shared" si="0"/>
        <v>0</v>
      </c>
      <c r="F14" s="20" t="s">
        <v>26</v>
      </c>
      <c r="G14" s="21"/>
      <c r="H14" s="19"/>
      <c r="I14" s="19"/>
      <c r="J14" s="21">
        <f t="shared" si="1"/>
        <v>0</v>
      </c>
    </row>
    <row r="15" ht="24.95" customHeight="1" spans="1:10">
      <c r="A15" s="20"/>
      <c r="B15" s="18"/>
      <c r="C15" s="19"/>
      <c r="D15" s="19"/>
      <c r="E15" s="18">
        <f t="shared" si="0"/>
        <v>0</v>
      </c>
      <c r="F15" s="20" t="s">
        <v>27</v>
      </c>
      <c r="G15" s="21">
        <v>796</v>
      </c>
      <c r="H15" s="19"/>
      <c r="I15" s="19"/>
      <c r="J15" s="21">
        <f t="shared" si="1"/>
        <v>796</v>
      </c>
    </row>
    <row r="16" ht="24.95" customHeight="1" spans="1:10">
      <c r="A16" s="22"/>
      <c r="B16" s="18"/>
      <c r="C16" s="19"/>
      <c r="D16" s="19"/>
      <c r="E16" s="18">
        <f t="shared" si="0"/>
        <v>0</v>
      </c>
      <c r="F16" s="20" t="s">
        <v>28</v>
      </c>
      <c r="G16" s="21">
        <v>11436</v>
      </c>
      <c r="H16" s="19">
        <v>1804</v>
      </c>
      <c r="I16" s="19"/>
      <c r="J16" s="21">
        <f t="shared" si="1"/>
        <v>13240</v>
      </c>
    </row>
    <row r="17" ht="24.95" customHeight="1" spans="1:10">
      <c r="A17" s="22"/>
      <c r="B17" s="18"/>
      <c r="C17" s="19"/>
      <c r="D17" s="19"/>
      <c r="E17" s="18">
        <f t="shared" si="0"/>
        <v>0</v>
      </c>
      <c r="F17" s="20" t="s">
        <v>29</v>
      </c>
      <c r="G17" s="21">
        <v>201</v>
      </c>
      <c r="H17" s="19"/>
      <c r="I17" s="19"/>
      <c r="J17" s="21">
        <f t="shared" si="1"/>
        <v>201</v>
      </c>
    </row>
    <row r="18" ht="24.95" customHeight="1" spans="1:10">
      <c r="A18" s="22"/>
      <c r="B18" s="18"/>
      <c r="C18" s="19"/>
      <c r="D18" s="19"/>
      <c r="E18" s="18">
        <f t="shared" si="0"/>
        <v>0</v>
      </c>
      <c r="F18" s="20" t="s">
        <v>30</v>
      </c>
      <c r="G18" s="21">
        <v>92000</v>
      </c>
      <c r="H18" s="19">
        <v>125000</v>
      </c>
      <c r="I18" s="19"/>
      <c r="J18" s="21">
        <f t="shared" si="1"/>
        <v>217000</v>
      </c>
    </row>
    <row r="19" ht="24.95" customHeight="1" spans="1:10">
      <c r="A19" s="22"/>
      <c r="B19" s="18"/>
      <c r="C19" s="19"/>
      <c r="D19" s="19"/>
      <c r="E19" s="18">
        <f t="shared" si="0"/>
        <v>0</v>
      </c>
      <c r="F19" s="23" t="s">
        <v>31</v>
      </c>
      <c r="G19" s="21"/>
      <c r="H19" s="19"/>
      <c r="I19" s="19"/>
      <c r="J19" s="21">
        <f t="shared" si="1"/>
        <v>0</v>
      </c>
    </row>
    <row r="20" ht="24.95" customHeight="1" spans="1:10">
      <c r="A20" s="22"/>
      <c r="B20" s="18"/>
      <c r="C20" s="19"/>
      <c r="D20" s="19"/>
      <c r="E20" s="18">
        <f t="shared" si="0"/>
        <v>0</v>
      </c>
      <c r="F20" s="23" t="s">
        <v>32</v>
      </c>
      <c r="G20" s="21"/>
      <c r="H20" s="19"/>
      <c r="I20" s="19"/>
      <c r="J20" s="21">
        <f t="shared" si="1"/>
        <v>0</v>
      </c>
    </row>
    <row r="21" ht="24.95" customHeight="1" spans="1:10">
      <c r="A21" s="22"/>
      <c r="B21" s="18"/>
      <c r="C21" s="19"/>
      <c r="D21" s="19"/>
      <c r="E21" s="18">
        <f t="shared" si="0"/>
        <v>0</v>
      </c>
      <c r="F21" s="20"/>
      <c r="G21" s="18"/>
      <c r="H21" s="19"/>
      <c r="I21" s="19"/>
      <c r="J21" s="18">
        <f t="shared" si="1"/>
        <v>0</v>
      </c>
    </row>
    <row r="22" ht="24.95" customHeight="1" spans="1:10">
      <c r="A22" s="17"/>
      <c r="B22" s="18"/>
      <c r="C22" s="19"/>
      <c r="D22" s="19"/>
      <c r="E22" s="18">
        <f t="shared" si="0"/>
        <v>0</v>
      </c>
      <c r="F22" s="24"/>
      <c r="G22" s="18"/>
      <c r="H22" s="19"/>
      <c r="I22" s="19"/>
      <c r="J22" s="18">
        <f t="shared" si="1"/>
        <v>0</v>
      </c>
    </row>
    <row r="23" ht="24.95" customHeight="1" spans="1:10">
      <c r="A23" s="17" t="s">
        <v>33</v>
      </c>
      <c r="B23" s="18">
        <v>12342</v>
      </c>
      <c r="C23" s="19"/>
      <c r="D23" s="19"/>
      <c r="E23" s="18">
        <f t="shared" si="0"/>
        <v>12342</v>
      </c>
      <c r="F23" s="17" t="s">
        <v>34</v>
      </c>
      <c r="G23" s="21">
        <v>137803</v>
      </c>
      <c r="H23" s="19"/>
      <c r="I23" s="19"/>
      <c r="J23" s="21">
        <f t="shared" si="1"/>
        <v>137803</v>
      </c>
    </row>
    <row r="24" ht="24.95" customHeight="1" spans="1:10">
      <c r="A24" s="17" t="s">
        <v>35</v>
      </c>
      <c r="B24" s="18">
        <v>135469</v>
      </c>
      <c r="C24" s="19"/>
      <c r="D24" s="19"/>
      <c r="E24" s="18">
        <f t="shared" si="0"/>
        <v>135469</v>
      </c>
      <c r="F24" s="17" t="s">
        <v>36</v>
      </c>
      <c r="G24" s="21">
        <v>0</v>
      </c>
      <c r="H24" s="19"/>
      <c r="I24" s="19"/>
      <c r="J24" s="21">
        <f t="shared" si="1"/>
        <v>0</v>
      </c>
    </row>
    <row r="25" ht="24.95" customHeight="1" spans="1:10">
      <c r="A25" s="17" t="s">
        <v>37</v>
      </c>
      <c r="B25" s="21">
        <v>92000</v>
      </c>
      <c r="C25" s="25">
        <v>125000</v>
      </c>
      <c r="D25" s="19"/>
      <c r="E25" s="21">
        <f t="shared" si="0"/>
        <v>217000</v>
      </c>
      <c r="F25" s="17" t="s">
        <v>38</v>
      </c>
      <c r="G25" s="21">
        <v>50000</v>
      </c>
      <c r="H25" s="19"/>
      <c r="I25" s="19"/>
      <c r="J25" s="21">
        <f t="shared" si="1"/>
        <v>50000</v>
      </c>
    </row>
    <row r="26" ht="24.95" customHeight="1" spans="1:11">
      <c r="A26" s="17" t="s">
        <v>39</v>
      </c>
      <c r="B26" s="21"/>
      <c r="C26" s="19"/>
      <c r="D26" s="19"/>
      <c r="E26" s="21">
        <f t="shared" si="0"/>
        <v>0</v>
      </c>
      <c r="F26" s="17" t="s">
        <v>40</v>
      </c>
      <c r="G26" s="18">
        <v>714</v>
      </c>
      <c r="H26" s="19"/>
      <c r="I26" s="19"/>
      <c r="J26" s="18">
        <f t="shared" si="1"/>
        <v>714</v>
      </c>
      <c r="K26" s="29"/>
    </row>
    <row r="27" ht="24.95" customHeight="1" spans="1:10">
      <c r="A27" s="13" t="s">
        <v>41</v>
      </c>
      <c r="B27" s="18">
        <v>433651</v>
      </c>
      <c r="C27" s="19">
        <v>125000</v>
      </c>
      <c r="D27" s="19"/>
      <c r="E27" s="18">
        <f t="shared" si="0"/>
        <v>558651</v>
      </c>
      <c r="F27" s="13" t="s">
        <v>42</v>
      </c>
      <c r="G27" s="18">
        <v>433651</v>
      </c>
      <c r="H27" s="19">
        <f>H6+H26</f>
        <v>126804</v>
      </c>
      <c r="I27" s="19">
        <f>I6+I26</f>
        <v>1804</v>
      </c>
      <c r="J27" s="18">
        <f t="shared" si="1"/>
        <v>558651</v>
      </c>
    </row>
    <row r="28" s="1" customFormat="1" ht="16.5" spans="3:10">
      <c r="C28" s="26"/>
      <c r="D28" s="26"/>
      <c r="E28" s="27"/>
      <c r="H28" s="26"/>
      <c r="I28" s="26"/>
      <c r="J28" s="27"/>
    </row>
    <row r="29" s="1" customFormat="1" ht="16.5" spans="3:10">
      <c r="C29" s="26"/>
      <c r="D29" s="26"/>
      <c r="E29" s="27"/>
      <c r="H29" s="26"/>
      <c r="I29" s="26"/>
      <c r="J29" s="27"/>
    </row>
    <row r="30" s="1" customFormat="1" ht="16.5" spans="3:10">
      <c r="C30" s="26"/>
      <c r="D30" s="26"/>
      <c r="E30" s="27"/>
      <c r="H30" s="26"/>
      <c r="I30" s="26"/>
      <c r="J30" s="27"/>
    </row>
    <row r="31" s="1" customFormat="1" ht="16.5" spans="3:10">
      <c r="C31" s="26"/>
      <c r="D31" s="26"/>
      <c r="E31" s="27"/>
      <c r="H31" s="26"/>
      <c r="I31" s="26"/>
      <c r="J31" s="27"/>
    </row>
    <row r="32" s="1" customFormat="1" ht="16.5" spans="3:10">
      <c r="C32" s="26"/>
      <c r="D32" s="26"/>
      <c r="E32" s="27"/>
      <c r="H32" s="26"/>
      <c r="I32" s="26"/>
      <c r="J32" s="27"/>
    </row>
    <row r="33" s="1" customFormat="1" ht="16.5" spans="3:10">
      <c r="C33" s="26"/>
      <c r="D33" s="26"/>
      <c r="E33" s="27"/>
      <c r="H33" s="26"/>
      <c r="I33" s="26"/>
      <c r="J33" s="27"/>
    </row>
    <row r="34" s="1" customFormat="1" ht="16.5" spans="3:10">
      <c r="C34" s="26"/>
      <c r="D34" s="26"/>
      <c r="E34" s="27"/>
      <c r="H34" s="26"/>
      <c r="I34" s="26"/>
      <c r="J34" s="27"/>
    </row>
    <row r="35" s="1" customFormat="1" ht="16.5" spans="3:10">
      <c r="C35" s="26"/>
      <c r="D35" s="26"/>
      <c r="E35" s="27"/>
      <c r="H35" s="26"/>
      <c r="I35" s="26"/>
      <c r="J35" s="27"/>
    </row>
    <row r="36" s="1" customFormat="1" ht="16.5" spans="3:10">
      <c r="C36" s="26"/>
      <c r="D36" s="26"/>
      <c r="E36" s="27"/>
      <c r="H36" s="26"/>
      <c r="I36" s="26"/>
      <c r="J36" s="27"/>
    </row>
    <row r="37" s="1" customFormat="1" ht="16.5" spans="3:10">
      <c r="C37" s="26"/>
      <c r="D37" s="26"/>
      <c r="E37" s="27"/>
      <c r="H37" s="26"/>
      <c r="I37" s="26"/>
      <c r="J37" s="27"/>
    </row>
    <row r="38" s="1" customFormat="1" ht="16.5" spans="3:10">
      <c r="C38" s="26"/>
      <c r="D38" s="26"/>
      <c r="E38" s="27"/>
      <c r="H38" s="26"/>
      <c r="I38" s="26"/>
      <c r="J38" s="27"/>
    </row>
  </sheetData>
  <mergeCells count="3">
    <mergeCell ref="A2:J2"/>
    <mergeCell ref="A4:E4"/>
    <mergeCell ref="F4:J4"/>
  </mergeCells>
  <printOptions horizontalCentered="1"/>
  <pageMargins left="0.590277777777778" right="0.590277777777778" top="0.984027777777778" bottom="0.393055555555556" header="0.393055555555556" footer="0.314583333333333"/>
  <pageSetup paperSize="9" scale="65" orientation="landscape" horizontalDpi="600"/>
  <headerFooter>
    <oddHeader>&amp;L&amp;20&amp;B附件2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威</cp:lastModifiedBy>
  <dcterms:created xsi:type="dcterms:W3CDTF">2017-09-23T15:25:00Z</dcterms:created>
  <cp:lastPrinted>2022-05-27T07:29:00Z</cp:lastPrinted>
  <dcterms:modified xsi:type="dcterms:W3CDTF">2022-06-20T08:37:28Z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5130B754B1D04753926CD930CD592E24</vt:lpwstr>
  </property>
</Properties>
</file>