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附件1" sheetId="1" r:id="rId1"/>
    <sheet name="附件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<sst xmlns="http://schemas.openxmlformats.org/spreadsheetml/2006/main" count="162" uniqueCount="109">
  <si>
    <t>附件1：</t>
  </si>
  <si>
    <t>2019年江门市质量强市专项资金（商标品牌战略扶持方向
第一批资金）安排情况表（总表）</t>
  </si>
  <si>
    <t>序号</t>
  </si>
  <si>
    <t>属地</t>
  </si>
  <si>
    <t>项目</t>
  </si>
  <si>
    <t>扶持金额（万元）</t>
  </si>
  <si>
    <t>备注</t>
  </si>
  <si>
    <t>总额</t>
  </si>
  <si>
    <t>市本级承担金额</t>
  </si>
  <si>
    <t>蓬江区</t>
  </si>
  <si>
    <t>境外注册商标</t>
  </si>
  <si>
    <t>证明商标</t>
  </si>
  <si>
    <t>集体商标</t>
  </si>
  <si>
    <t>蓬江区小计</t>
  </si>
  <si>
    <t>江海区</t>
  </si>
  <si>
    <t>江海区小计</t>
  </si>
  <si>
    <t>新会区</t>
  </si>
  <si>
    <t>新会区小计</t>
  </si>
  <si>
    <t>台山市</t>
  </si>
  <si>
    <t>台山市小计</t>
  </si>
  <si>
    <t>开平市</t>
  </si>
  <si>
    <t>开平市小计</t>
  </si>
  <si>
    <t>鹤山市</t>
  </si>
  <si>
    <t>鹤山市小计</t>
  </si>
  <si>
    <t>恩平市</t>
  </si>
  <si>
    <t>恩平市小计</t>
  </si>
  <si>
    <t>全市</t>
  </si>
  <si>
    <t>全市合计</t>
  </si>
  <si>
    <t>附件2：</t>
  </si>
  <si>
    <t>2019年江门市质量强市专项资金（商标品牌战略扶持方向
第一批资金）安排情况表（明细表）</t>
  </si>
  <si>
    <t>所属
市区</t>
  </si>
  <si>
    <t>申请人</t>
  </si>
  <si>
    <t>机构代码</t>
  </si>
  <si>
    <t>类别</t>
  </si>
  <si>
    <t>奖励金额
（单位：元）</t>
  </si>
  <si>
    <t>其中市本级安排金额（单位：元）</t>
  </si>
  <si>
    <t>蓬江</t>
  </si>
  <si>
    <t>江门市安豪贸易有限公司</t>
  </si>
  <si>
    <t>91440703745506997F</t>
  </si>
  <si>
    <t>江门市颖设计家庭用品有限公司</t>
  </si>
  <si>
    <t>91440703MA4UJCBU3M</t>
  </si>
  <si>
    <t>江门市蓬江区典雅灯饰有限公司</t>
  </si>
  <si>
    <t>91440703MA4UL0CC0B</t>
  </si>
  <si>
    <t>嘉宝莉化工集团股份有限公司</t>
  </si>
  <si>
    <t>91440700719259080H</t>
  </si>
  <si>
    <t>天地壹号饮料股份有限公司</t>
  </si>
  <si>
    <t>914407007429829125</t>
  </si>
  <si>
    <t>广东金莱特电器股份有限公司</t>
  </si>
  <si>
    <t>91440700669806671P</t>
  </si>
  <si>
    <t xml:space="preserve"> 广东汉湳进出口有限公司</t>
  </si>
  <si>
    <t>91440703796258444J</t>
  </si>
  <si>
    <t>江门市得信家庭用品有限公司</t>
  </si>
  <si>
    <t>91440703MA4UM53P9B</t>
  </si>
  <si>
    <t>蓬江区合计：</t>
  </si>
  <si>
    <t>江海</t>
  </si>
  <si>
    <t>广东大冶摩托车技术有限公司</t>
  </si>
  <si>
    <t>91440700746269209U</t>
  </si>
  <si>
    <t>江门天钇金属工业有限公司</t>
  </si>
  <si>
    <t>914407047665623739</t>
  </si>
  <si>
    <t>江门市翰腾盛曦光电科技有限公司</t>
  </si>
  <si>
    <t>91440704MA4WLDHW3G</t>
  </si>
  <si>
    <t>江门市宝士制冷电器有限公司</t>
  </si>
  <si>
    <t>9144070455171929XF</t>
  </si>
  <si>
    <t>江门市康百事电器有限公司</t>
  </si>
  <si>
    <t>91440704598947492Q</t>
  </si>
  <si>
    <t>江海区合计：</t>
  </si>
  <si>
    <t>新会</t>
  </si>
  <si>
    <t>江门市依山金属制品有限公司</t>
  </si>
  <si>
    <t>91440705082609863M</t>
  </si>
  <si>
    <t>江门市意奇高工贸有限公司</t>
  </si>
  <si>
    <t>914407056770618766</t>
  </si>
  <si>
    <t>江门市新会区华嘉实业有限公司</t>
  </si>
  <si>
    <t xml:space="preserve">91440705727881953M  </t>
  </si>
  <si>
    <t>新会区合计：</t>
  </si>
  <si>
    <t>开平</t>
  </si>
  <si>
    <t>开平市大沙镇农业综合服务中心</t>
  </si>
  <si>
    <t>124407837455391317</t>
  </si>
  <si>
    <t>开平市拜伦卫浴有限公司</t>
  </si>
  <si>
    <t>9144078355733434XK</t>
  </si>
  <si>
    <t>开平铎源塑胶制品有限公司</t>
  </si>
  <si>
    <t>9144078358829909X4</t>
  </si>
  <si>
    <t>开平市宝来塑胶制品有限公司</t>
  </si>
  <si>
    <t>9144078374709798XT</t>
  </si>
  <si>
    <t>广东顶尖管业科技有限公司</t>
  </si>
  <si>
    <t>914407836947263826</t>
  </si>
  <si>
    <t>开平市梦妮莎食品有限公司</t>
  </si>
  <si>
    <t>914407836864359137</t>
  </si>
  <si>
    <t>开平市合计：</t>
  </si>
  <si>
    <t>鹤山</t>
  </si>
  <si>
    <t>广明源光科技股份有限公司</t>
  </si>
  <si>
    <t xml:space="preserve">91440700742985099M  </t>
  </si>
  <si>
    <t>鹤山市合计：</t>
  </si>
  <si>
    <t>恩平</t>
  </si>
  <si>
    <t>唐健锋</t>
  </si>
  <si>
    <t>广东百卓鞋业有限公司</t>
  </si>
  <si>
    <t>91440700553623152E</t>
  </si>
  <si>
    <t>恩平市上格电子有限公司</t>
  </si>
  <si>
    <t xml:space="preserve">914407857615642300  </t>
  </si>
  <si>
    <t>恩平市西特尔电子科技有限公司</t>
  </si>
  <si>
    <t xml:space="preserve">9144078574629579XX  </t>
  </si>
  <si>
    <t>江门市捷思通电子科技有限公司</t>
  </si>
  <si>
    <t xml:space="preserve">91440785582993937B  </t>
  </si>
  <si>
    <t>恩平市电声行业协会</t>
  </si>
  <si>
    <t>5144078556661153XD</t>
  </si>
  <si>
    <t>恩平市农业科学技术研究所</t>
  </si>
  <si>
    <t>12440785456190965A</t>
  </si>
  <si>
    <t>恩平市合计：</t>
  </si>
  <si>
    <t>江门市</t>
  </si>
  <si>
    <t>全市合计：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</si>
</sst>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#,##0;[Red]#,##0"/>
  </numFmts>
  <fonts count="30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b/>
      <sz val="10"/>
      <color rgb="FF000000"/>
      <name val="微软雅黑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/>
    </xf>
    <xf numFmtId="1" fontId="4" fillId="2" borderId="1" xfId="49" applyNumberFormat="1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1" fontId="5" fillId="2" borderId="1" xfId="49" applyNumberFormat="1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>
      <alignment vertical="center"/>
    </xf>
    <xf numFmtId="0" fontId="4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8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8" fillId="0" borderId="1" xfId="8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6"/>
  <sheetViews>
    <sheetView tabSelected="1" topLeftCell="A8" workbookViewId="0">
      <selection activeCell="F17" sqref="F17"/>
    </sheetView>
  </sheetViews>
  <sheetFormatPr defaultColWidth="9" defaultRowHeight="14.25" outlineLevelCol="5"/>
  <cols>
    <col min="1" max="1" width="6" style="24" customWidth="1"/>
    <col min="2" max="2" width="9" style="24"/>
    <col min="3" max="3" width="29.5" style="24" customWidth="1"/>
    <col min="4" max="5" width="11.75" style="24" customWidth="1"/>
    <col min="6" max="6" width="13" style="24" customWidth="1"/>
    <col min="7" max="16384" width="9" style="24"/>
  </cols>
  <sheetData>
    <row r="1" s="4" customFormat="1" spans="1:2">
      <c r="A1" s="3" t="s">
        <v>0</v>
      </c>
      <c r="B1" s="3"/>
    </row>
    <row r="2" ht="48" customHeight="1" spans="1:6">
      <c r="A2" s="25" t="s">
        <v>1</v>
      </c>
      <c r="B2" s="25"/>
      <c r="C2" s="25"/>
      <c r="D2" s="25"/>
      <c r="E2" s="25"/>
      <c r="F2" s="25"/>
    </row>
    <row r="3" s="22" customFormat="1" ht="20.25" customHeight="1" spans="1:6">
      <c r="A3" s="26" t="s">
        <v>2</v>
      </c>
      <c r="B3" s="26" t="s">
        <v>3</v>
      </c>
      <c r="C3" s="26" t="s">
        <v>4</v>
      </c>
      <c r="D3" s="27" t="s">
        <v>5</v>
      </c>
      <c r="E3" s="27"/>
      <c r="F3" s="26" t="s">
        <v>6</v>
      </c>
    </row>
    <row r="4" s="22" customFormat="1" ht="33" customHeight="1" spans="1:6">
      <c r="A4" s="28"/>
      <c r="B4" s="28"/>
      <c r="C4" s="28"/>
      <c r="D4" s="27" t="s">
        <v>7</v>
      </c>
      <c r="E4" s="27" t="s">
        <v>8</v>
      </c>
      <c r="F4" s="28"/>
    </row>
    <row r="5" s="22" customFormat="1" ht="18.75" customHeight="1" spans="1:6">
      <c r="A5" s="29">
        <v>1</v>
      </c>
      <c r="B5" s="26" t="s">
        <v>9</v>
      </c>
      <c r="C5" s="27" t="s">
        <v>10</v>
      </c>
      <c r="D5" s="30">
        <v>3.3</v>
      </c>
      <c r="E5" s="30">
        <f>D5/2</f>
        <v>1.65</v>
      </c>
      <c r="F5" s="31"/>
    </row>
    <row r="6" s="22" customFormat="1" ht="18.75" customHeight="1" spans="1:6">
      <c r="A6" s="32"/>
      <c r="B6" s="33"/>
      <c r="C6" s="27" t="s">
        <v>11</v>
      </c>
      <c r="D6" s="30">
        <v>0</v>
      </c>
      <c r="E6" s="30">
        <f t="shared" ref="E6:E36" si="0">D6/2</f>
        <v>0</v>
      </c>
      <c r="F6" s="31"/>
    </row>
    <row r="7" s="22" customFormat="1" ht="18.75" customHeight="1" spans="1:6">
      <c r="A7" s="34"/>
      <c r="B7" s="28"/>
      <c r="C7" s="27" t="s">
        <v>12</v>
      </c>
      <c r="D7" s="30">
        <v>0</v>
      </c>
      <c r="E7" s="30">
        <f t="shared" si="0"/>
        <v>0</v>
      </c>
      <c r="F7" s="31"/>
    </row>
    <row r="8" s="23" customFormat="1" ht="18.75" customHeight="1" spans="1:6">
      <c r="A8" s="35" t="s">
        <v>13</v>
      </c>
      <c r="B8" s="36"/>
      <c r="C8" s="37"/>
      <c r="D8" s="38">
        <f>SUM(D5:D7)</f>
        <v>3.3</v>
      </c>
      <c r="E8" s="38">
        <f t="shared" si="0"/>
        <v>1.65</v>
      </c>
      <c r="F8" s="39"/>
    </row>
    <row r="9" s="22" customFormat="1" ht="18.75" customHeight="1" spans="1:6">
      <c r="A9" s="29">
        <v>2</v>
      </c>
      <c r="B9" s="26" t="s">
        <v>14</v>
      </c>
      <c r="C9" s="27" t="s">
        <v>10</v>
      </c>
      <c r="D9" s="30">
        <v>2.4</v>
      </c>
      <c r="E9" s="30">
        <f t="shared" si="0"/>
        <v>1.2</v>
      </c>
      <c r="F9" s="31"/>
    </row>
    <row r="10" s="22" customFormat="1" ht="18.75" customHeight="1" spans="1:6">
      <c r="A10" s="32"/>
      <c r="B10" s="33"/>
      <c r="C10" s="27" t="s">
        <v>11</v>
      </c>
      <c r="D10" s="30">
        <v>0</v>
      </c>
      <c r="E10" s="30">
        <f t="shared" si="0"/>
        <v>0</v>
      </c>
      <c r="F10" s="31"/>
    </row>
    <row r="11" s="22" customFormat="1" ht="18.75" customHeight="1" spans="1:6">
      <c r="A11" s="34"/>
      <c r="B11" s="28"/>
      <c r="C11" s="27" t="s">
        <v>12</v>
      </c>
      <c r="D11" s="30">
        <v>0</v>
      </c>
      <c r="E11" s="30">
        <f t="shared" si="0"/>
        <v>0</v>
      </c>
      <c r="F11" s="31"/>
    </row>
    <row r="12" s="23" customFormat="1" ht="18.75" customHeight="1" spans="1:6">
      <c r="A12" s="35" t="s">
        <v>15</v>
      </c>
      <c r="B12" s="36"/>
      <c r="C12" s="37"/>
      <c r="D12" s="38">
        <f>SUM(D9:D11)</f>
        <v>2.4</v>
      </c>
      <c r="E12" s="38">
        <f t="shared" si="0"/>
        <v>1.2</v>
      </c>
      <c r="F12" s="39"/>
    </row>
    <row r="13" s="22" customFormat="1" ht="18.75" customHeight="1" spans="1:6">
      <c r="A13" s="29">
        <v>3</v>
      </c>
      <c r="B13" s="26" t="s">
        <v>16</v>
      </c>
      <c r="C13" s="27" t="s">
        <v>10</v>
      </c>
      <c r="D13" s="30">
        <v>1.2</v>
      </c>
      <c r="E13" s="30">
        <f t="shared" si="0"/>
        <v>0.6</v>
      </c>
      <c r="F13" s="31"/>
    </row>
    <row r="14" s="22" customFormat="1" ht="18.75" customHeight="1" spans="1:6">
      <c r="A14" s="32"/>
      <c r="B14" s="33"/>
      <c r="C14" s="27" t="s">
        <v>11</v>
      </c>
      <c r="D14" s="30">
        <v>0</v>
      </c>
      <c r="E14" s="30">
        <f t="shared" si="0"/>
        <v>0</v>
      </c>
      <c r="F14" s="31"/>
    </row>
    <row r="15" s="22" customFormat="1" ht="18.75" customHeight="1" spans="1:6">
      <c r="A15" s="34"/>
      <c r="B15" s="28"/>
      <c r="C15" s="27" t="s">
        <v>12</v>
      </c>
      <c r="D15" s="30">
        <v>0</v>
      </c>
      <c r="E15" s="30">
        <f t="shared" si="0"/>
        <v>0</v>
      </c>
      <c r="F15" s="31"/>
    </row>
    <row r="16" s="23" customFormat="1" ht="18.75" customHeight="1" spans="1:6">
      <c r="A16" s="35" t="s">
        <v>17</v>
      </c>
      <c r="B16" s="36"/>
      <c r="C16" s="37"/>
      <c r="D16" s="38">
        <f>SUM(D13:D15)</f>
        <v>1.2</v>
      </c>
      <c r="E16" s="38">
        <f t="shared" si="0"/>
        <v>0.6</v>
      </c>
      <c r="F16" s="39"/>
    </row>
    <row r="17" s="22" customFormat="1" ht="18.75" customHeight="1" spans="1:6">
      <c r="A17" s="29">
        <v>4</v>
      </c>
      <c r="B17" s="26" t="s">
        <v>18</v>
      </c>
      <c r="C17" s="27" t="s">
        <v>10</v>
      </c>
      <c r="D17" s="30">
        <v>0</v>
      </c>
      <c r="E17" s="30">
        <f t="shared" si="0"/>
        <v>0</v>
      </c>
      <c r="F17" s="31"/>
    </row>
    <row r="18" s="22" customFormat="1" ht="18.75" customHeight="1" spans="1:6">
      <c r="A18" s="32"/>
      <c r="B18" s="33"/>
      <c r="C18" s="27" t="s">
        <v>11</v>
      </c>
      <c r="D18" s="30">
        <v>0</v>
      </c>
      <c r="E18" s="30">
        <f t="shared" si="0"/>
        <v>0</v>
      </c>
      <c r="F18" s="31"/>
    </row>
    <row r="19" s="22" customFormat="1" ht="18.75" customHeight="1" spans="1:6">
      <c r="A19" s="34"/>
      <c r="B19" s="28"/>
      <c r="C19" s="27" t="s">
        <v>12</v>
      </c>
      <c r="D19" s="30">
        <v>0</v>
      </c>
      <c r="E19" s="30">
        <f t="shared" si="0"/>
        <v>0</v>
      </c>
      <c r="F19" s="31"/>
    </row>
    <row r="20" s="23" customFormat="1" ht="18.75" customHeight="1" spans="1:6">
      <c r="A20" s="35" t="s">
        <v>19</v>
      </c>
      <c r="B20" s="36"/>
      <c r="C20" s="37"/>
      <c r="D20" s="38">
        <f>SUM(D17:D19)</f>
        <v>0</v>
      </c>
      <c r="E20" s="38">
        <f t="shared" si="0"/>
        <v>0</v>
      </c>
      <c r="F20" s="39"/>
    </row>
    <row r="21" s="22" customFormat="1" ht="18.75" customHeight="1" spans="1:6">
      <c r="A21" s="29">
        <v>5</v>
      </c>
      <c r="B21" s="26" t="s">
        <v>20</v>
      </c>
      <c r="C21" s="27" t="s">
        <v>10</v>
      </c>
      <c r="D21" s="30">
        <v>1.8</v>
      </c>
      <c r="E21" s="30">
        <f t="shared" si="0"/>
        <v>0.9</v>
      </c>
      <c r="F21" s="31"/>
    </row>
    <row r="22" s="22" customFormat="1" ht="18.75" customHeight="1" spans="1:6">
      <c r="A22" s="32"/>
      <c r="B22" s="33"/>
      <c r="C22" s="27" t="s">
        <v>11</v>
      </c>
      <c r="D22" s="30">
        <v>20</v>
      </c>
      <c r="E22" s="30">
        <f t="shared" si="0"/>
        <v>10</v>
      </c>
      <c r="F22" s="31"/>
    </row>
    <row r="23" s="22" customFormat="1" ht="18.75" customHeight="1" spans="1:6">
      <c r="A23" s="34"/>
      <c r="B23" s="28"/>
      <c r="C23" s="27" t="s">
        <v>12</v>
      </c>
      <c r="D23" s="30">
        <v>0</v>
      </c>
      <c r="E23" s="30">
        <f t="shared" si="0"/>
        <v>0</v>
      </c>
      <c r="F23" s="31"/>
    </row>
    <row r="24" s="23" customFormat="1" ht="18.75" customHeight="1" spans="1:6">
      <c r="A24" s="35" t="s">
        <v>21</v>
      </c>
      <c r="B24" s="36"/>
      <c r="C24" s="37"/>
      <c r="D24" s="38">
        <f>SUM(D21:D23)</f>
        <v>21.8</v>
      </c>
      <c r="E24" s="38">
        <f t="shared" si="0"/>
        <v>10.9</v>
      </c>
      <c r="F24" s="39"/>
    </row>
    <row r="25" s="22" customFormat="1" ht="18.75" customHeight="1" spans="1:6">
      <c r="A25" s="29">
        <v>6</v>
      </c>
      <c r="B25" s="26" t="s">
        <v>22</v>
      </c>
      <c r="C25" s="27" t="s">
        <v>10</v>
      </c>
      <c r="D25" s="30">
        <v>0.6</v>
      </c>
      <c r="E25" s="30">
        <f t="shared" si="0"/>
        <v>0.3</v>
      </c>
      <c r="F25" s="31"/>
    </row>
    <row r="26" s="22" customFormat="1" ht="18.75" customHeight="1" spans="1:6">
      <c r="A26" s="32"/>
      <c r="B26" s="33"/>
      <c r="C26" s="27" t="s">
        <v>11</v>
      </c>
      <c r="D26" s="30">
        <v>0</v>
      </c>
      <c r="E26" s="30">
        <f t="shared" si="0"/>
        <v>0</v>
      </c>
      <c r="F26" s="31"/>
    </row>
    <row r="27" s="22" customFormat="1" ht="18.75" customHeight="1" spans="1:6">
      <c r="A27" s="34"/>
      <c r="B27" s="28"/>
      <c r="C27" s="27" t="s">
        <v>12</v>
      </c>
      <c r="D27" s="30">
        <v>0</v>
      </c>
      <c r="E27" s="30">
        <f t="shared" si="0"/>
        <v>0</v>
      </c>
      <c r="F27" s="31"/>
    </row>
    <row r="28" s="23" customFormat="1" ht="18.75" customHeight="1" spans="1:6">
      <c r="A28" s="35" t="s">
        <v>23</v>
      </c>
      <c r="B28" s="36"/>
      <c r="C28" s="37"/>
      <c r="D28" s="38">
        <f>SUM(D25:D27)</f>
        <v>0.6</v>
      </c>
      <c r="E28" s="38">
        <f t="shared" si="0"/>
        <v>0.3</v>
      </c>
      <c r="F28" s="39"/>
    </row>
    <row r="29" s="22" customFormat="1" ht="18.75" customHeight="1" spans="1:6">
      <c r="A29" s="29">
        <v>7</v>
      </c>
      <c r="B29" s="26" t="s">
        <v>24</v>
      </c>
      <c r="C29" s="27" t="s">
        <v>10</v>
      </c>
      <c r="D29" s="30">
        <v>1.5</v>
      </c>
      <c r="E29" s="30">
        <f t="shared" si="0"/>
        <v>0.75</v>
      </c>
      <c r="F29" s="31"/>
    </row>
    <row r="30" s="22" customFormat="1" ht="18.75" customHeight="1" spans="1:6">
      <c r="A30" s="32"/>
      <c r="B30" s="33"/>
      <c r="C30" s="27" t="s">
        <v>11</v>
      </c>
      <c r="D30" s="30">
        <v>20</v>
      </c>
      <c r="E30" s="30">
        <f t="shared" si="0"/>
        <v>10</v>
      </c>
      <c r="F30" s="31"/>
    </row>
    <row r="31" s="22" customFormat="1" ht="18.75" customHeight="1" spans="1:6">
      <c r="A31" s="34"/>
      <c r="B31" s="28"/>
      <c r="C31" s="27" t="s">
        <v>12</v>
      </c>
      <c r="D31" s="30">
        <v>5</v>
      </c>
      <c r="E31" s="30">
        <f t="shared" si="0"/>
        <v>2.5</v>
      </c>
      <c r="F31" s="31"/>
    </row>
    <row r="32" s="23" customFormat="1" ht="18.75" customHeight="1" spans="1:6">
      <c r="A32" s="35" t="s">
        <v>25</v>
      </c>
      <c r="B32" s="36"/>
      <c r="C32" s="37"/>
      <c r="D32" s="38">
        <f>SUM(D29:D31)</f>
        <v>26.5</v>
      </c>
      <c r="E32" s="38">
        <f t="shared" si="0"/>
        <v>13.25</v>
      </c>
      <c r="F32" s="39"/>
    </row>
    <row r="33" s="22" customFormat="1" ht="18.75" customHeight="1" spans="1:6">
      <c r="A33" s="29">
        <v>8</v>
      </c>
      <c r="B33" s="26" t="s">
        <v>26</v>
      </c>
      <c r="C33" s="27" t="s">
        <v>10</v>
      </c>
      <c r="D33" s="30">
        <f>D5+D9+D13+D17+D21+D25+D29</f>
        <v>10.8</v>
      </c>
      <c r="E33" s="30">
        <f t="shared" si="0"/>
        <v>5.4</v>
      </c>
      <c r="F33" s="31"/>
    </row>
    <row r="34" s="22" customFormat="1" ht="18.75" customHeight="1" spans="1:6">
      <c r="A34" s="32"/>
      <c r="B34" s="33"/>
      <c r="C34" s="27" t="s">
        <v>11</v>
      </c>
      <c r="D34" s="30">
        <f t="shared" ref="D34:D36" si="1">D6+D10+D14+D18+D22+D26+D30</f>
        <v>40</v>
      </c>
      <c r="E34" s="30">
        <f t="shared" si="0"/>
        <v>20</v>
      </c>
      <c r="F34" s="31"/>
    </row>
    <row r="35" s="22" customFormat="1" ht="18.75" customHeight="1" spans="1:6">
      <c r="A35" s="34"/>
      <c r="B35" s="28"/>
      <c r="C35" s="27" t="s">
        <v>12</v>
      </c>
      <c r="D35" s="30">
        <f t="shared" si="1"/>
        <v>5</v>
      </c>
      <c r="E35" s="30">
        <f t="shared" si="0"/>
        <v>2.5</v>
      </c>
      <c r="F35" s="31"/>
    </row>
    <row r="36" s="23" customFormat="1" ht="18.75" customHeight="1" spans="1:6">
      <c r="A36" s="35" t="s">
        <v>27</v>
      </c>
      <c r="B36" s="36"/>
      <c r="C36" s="37"/>
      <c r="D36" s="38">
        <f t="shared" si="1"/>
        <v>55.8</v>
      </c>
      <c r="E36" s="38">
        <f t="shared" si="0"/>
        <v>27.9</v>
      </c>
      <c r="F36" s="39"/>
    </row>
  </sheetData>
  <mergeCells count="31">
    <mergeCell ref="A1:B1"/>
    <mergeCell ref="A2:F2"/>
    <mergeCell ref="D3:E3"/>
    <mergeCell ref="A8:C8"/>
    <mergeCell ref="A12:C12"/>
    <mergeCell ref="A16:C16"/>
    <mergeCell ref="A20:C20"/>
    <mergeCell ref="A24:C24"/>
    <mergeCell ref="A28:C28"/>
    <mergeCell ref="A32:C32"/>
    <mergeCell ref="A36:C36"/>
    <mergeCell ref="A3:A4"/>
    <mergeCell ref="A5:A7"/>
    <mergeCell ref="A9:A11"/>
    <mergeCell ref="A13:A15"/>
    <mergeCell ref="A17:A19"/>
    <mergeCell ref="A21:A23"/>
    <mergeCell ref="A25:A27"/>
    <mergeCell ref="A29:A31"/>
    <mergeCell ref="A33:A35"/>
    <mergeCell ref="B3:B4"/>
    <mergeCell ref="B5:B7"/>
    <mergeCell ref="B9:B11"/>
    <mergeCell ref="B13:B15"/>
    <mergeCell ref="B17:B19"/>
    <mergeCell ref="B21:B23"/>
    <mergeCell ref="B25:B27"/>
    <mergeCell ref="B29:B31"/>
    <mergeCell ref="B33:B35"/>
    <mergeCell ref="C3:C4"/>
    <mergeCell ref="F3:F4"/>
  </mergeCells>
  <printOptions horizontalCentered="1"/>
  <pageMargins left="0.748031496062992" right="0.748031496062992" top="0.78740157480315" bottom="0.590551181102362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40"/>
  <sheetViews>
    <sheetView topLeftCell="A6" workbookViewId="0">
      <selection activeCell="F30" sqref="F30"/>
    </sheetView>
  </sheetViews>
  <sheetFormatPr defaultColWidth="9" defaultRowHeight="14.25" outlineLevelCol="7"/>
  <cols>
    <col min="1" max="1" width="3.75" customWidth="1"/>
    <col min="2" max="2" width="4.625" customWidth="1"/>
    <col min="3" max="3" width="26.75" style="1" customWidth="1"/>
    <col min="4" max="4" width="22.25" customWidth="1"/>
    <col min="5" max="5" width="12.125" customWidth="1"/>
    <col min="6" max="7" width="8.375" customWidth="1"/>
    <col min="8" max="8" width="5.625" customWidth="1"/>
  </cols>
  <sheetData>
    <row r="1" spans="1:7">
      <c r="A1" s="2" t="s">
        <v>28</v>
      </c>
      <c r="B1" s="3"/>
      <c r="C1" s="3"/>
      <c r="D1" s="4"/>
      <c r="E1" s="4"/>
      <c r="F1" s="4"/>
      <c r="G1" s="4"/>
    </row>
    <row r="2" ht="64.5" customHeight="1" spans="1:8">
      <c r="A2" s="5" t="s">
        <v>29</v>
      </c>
      <c r="B2" s="5"/>
      <c r="C2" s="5"/>
      <c r="D2" s="5"/>
      <c r="E2" s="5"/>
      <c r="F2" s="5"/>
      <c r="G2" s="5"/>
      <c r="H2" s="5"/>
    </row>
    <row r="3" ht="78" customHeight="1" spans="1:8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6" t="s">
        <v>35</v>
      </c>
      <c r="H3" s="6" t="s">
        <v>6</v>
      </c>
    </row>
    <row r="4" ht="16.5" spans="1:8">
      <c r="A4" s="7">
        <v>1</v>
      </c>
      <c r="B4" s="7" t="s">
        <v>36</v>
      </c>
      <c r="C4" s="8" t="s">
        <v>37</v>
      </c>
      <c r="D4" s="9" t="s">
        <v>38</v>
      </c>
      <c r="E4" s="10" t="s">
        <v>10</v>
      </c>
      <c r="F4" s="11">
        <v>3000</v>
      </c>
      <c r="G4" s="11">
        <f>F4/2</f>
        <v>1500</v>
      </c>
      <c r="H4" s="11"/>
    </row>
    <row r="5" ht="16.5" spans="1:8">
      <c r="A5" s="7">
        <v>2</v>
      </c>
      <c r="B5" s="7"/>
      <c r="C5" s="8" t="s">
        <v>39</v>
      </c>
      <c r="D5" s="9" t="s">
        <v>40</v>
      </c>
      <c r="E5" s="10" t="s">
        <v>10</v>
      </c>
      <c r="F5" s="11">
        <v>3000</v>
      </c>
      <c r="G5" s="11">
        <f t="shared" ref="G5:G40" si="0">F5/2</f>
        <v>1500</v>
      </c>
      <c r="H5" s="11"/>
    </row>
    <row r="6" ht="16.5" spans="1:8">
      <c r="A6" s="7">
        <v>3</v>
      </c>
      <c r="B6" s="7"/>
      <c r="C6" s="8" t="s">
        <v>41</v>
      </c>
      <c r="D6" s="9" t="s">
        <v>42</v>
      </c>
      <c r="E6" s="10" t="s">
        <v>10</v>
      </c>
      <c r="F6" s="11">
        <v>3000</v>
      </c>
      <c r="G6" s="11">
        <f t="shared" si="0"/>
        <v>1500</v>
      </c>
      <c r="H6" s="11"/>
    </row>
    <row r="7" ht="16.5" spans="1:8">
      <c r="A7" s="7">
        <v>4</v>
      </c>
      <c r="B7" s="7"/>
      <c r="C7" s="8" t="s">
        <v>43</v>
      </c>
      <c r="D7" s="9" t="s">
        <v>44</v>
      </c>
      <c r="E7" s="10" t="s">
        <v>10</v>
      </c>
      <c r="F7" s="11">
        <v>6000</v>
      </c>
      <c r="G7" s="11">
        <f t="shared" si="0"/>
        <v>3000</v>
      </c>
      <c r="H7" s="11"/>
    </row>
    <row r="8" ht="16.5" spans="1:8">
      <c r="A8" s="7">
        <v>5</v>
      </c>
      <c r="B8" s="7"/>
      <c r="C8" s="8" t="s">
        <v>45</v>
      </c>
      <c r="D8" s="12" t="s">
        <v>46</v>
      </c>
      <c r="E8" s="10" t="s">
        <v>10</v>
      </c>
      <c r="F8" s="11">
        <v>6000</v>
      </c>
      <c r="G8" s="11">
        <f t="shared" si="0"/>
        <v>3000</v>
      </c>
      <c r="H8" s="11"/>
    </row>
    <row r="9" ht="16.5" spans="1:8">
      <c r="A9" s="7">
        <v>6</v>
      </c>
      <c r="B9" s="7"/>
      <c r="C9" s="8" t="s">
        <v>47</v>
      </c>
      <c r="D9" s="9" t="s">
        <v>48</v>
      </c>
      <c r="E9" s="10" t="s">
        <v>10</v>
      </c>
      <c r="F9" s="11">
        <v>6000</v>
      </c>
      <c r="G9" s="11">
        <f t="shared" si="0"/>
        <v>3000</v>
      </c>
      <c r="H9" s="11"/>
    </row>
    <row r="10" ht="16.5" spans="1:8">
      <c r="A10" s="7">
        <v>7</v>
      </c>
      <c r="B10" s="7"/>
      <c r="C10" s="8" t="s">
        <v>49</v>
      </c>
      <c r="D10" s="9" t="s">
        <v>50</v>
      </c>
      <c r="E10" s="10" t="s">
        <v>10</v>
      </c>
      <c r="F10" s="11">
        <v>3000</v>
      </c>
      <c r="G10" s="11">
        <f t="shared" si="0"/>
        <v>1500</v>
      </c>
      <c r="H10" s="11"/>
    </row>
    <row r="11" ht="16.5" spans="1:8">
      <c r="A11" s="7">
        <v>8</v>
      </c>
      <c r="B11" s="7"/>
      <c r="C11" s="8" t="s">
        <v>51</v>
      </c>
      <c r="D11" s="9" t="s">
        <v>52</v>
      </c>
      <c r="E11" s="10" t="s">
        <v>10</v>
      </c>
      <c r="F11" s="11">
        <v>3000</v>
      </c>
      <c r="G11" s="11">
        <f t="shared" si="0"/>
        <v>1500</v>
      </c>
      <c r="H11" s="11"/>
    </row>
    <row r="12" ht="16.5" spans="1:8">
      <c r="A12" s="7"/>
      <c r="B12" s="7"/>
      <c r="C12" s="13" t="s">
        <v>53</v>
      </c>
      <c r="D12" s="13"/>
      <c r="E12" s="13"/>
      <c r="F12" s="14">
        <v>33000</v>
      </c>
      <c r="G12" s="14">
        <f t="shared" si="0"/>
        <v>16500</v>
      </c>
      <c r="H12" s="11"/>
    </row>
    <row r="13" ht="16.5" spans="1:8">
      <c r="A13" s="7">
        <v>9</v>
      </c>
      <c r="B13" s="7" t="s">
        <v>54</v>
      </c>
      <c r="C13" s="8" t="s">
        <v>55</v>
      </c>
      <c r="D13" s="9" t="s">
        <v>56</v>
      </c>
      <c r="E13" s="10" t="s">
        <v>10</v>
      </c>
      <c r="F13" s="11">
        <v>6000</v>
      </c>
      <c r="G13" s="11">
        <f t="shared" si="0"/>
        <v>3000</v>
      </c>
      <c r="H13" s="7"/>
    </row>
    <row r="14" ht="16.5" spans="1:8">
      <c r="A14" s="7">
        <v>10</v>
      </c>
      <c r="B14" s="7"/>
      <c r="C14" s="8" t="s">
        <v>57</v>
      </c>
      <c r="D14" s="12" t="s">
        <v>58</v>
      </c>
      <c r="E14" s="10" t="s">
        <v>10</v>
      </c>
      <c r="F14" s="11">
        <v>3000</v>
      </c>
      <c r="G14" s="11">
        <f t="shared" si="0"/>
        <v>1500</v>
      </c>
      <c r="H14" s="7"/>
    </row>
    <row r="15" ht="16.5" spans="1:8">
      <c r="A15" s="7">
        <v>11</v>
      </c>
      <c r="B15" s="7"/>
      <c r="C15" s="8" t="s">
        <v>59</v>
      </c>
      <c r="D15" s="9" t="s">
        <v>60</v>
      </c>
      <c r="E15" s="10" t="s">
        <v>10</v>
      </c>
      <c r="F15" s="11">
        <v>6000</v>
      </c>
      <c r="G15" s="11">
        <f t="shared" si="0"/>
        <v>3000</v>
      </c>
      <c r="H15" s="7"/>
    </row>
    <row r="16" ht="16.5" spans="1:8">
      <c r="A16" s="7">
        <v>12</v>
      </c>
      <c r="B16" s="7"/>
      <c r="C16" s="8" t="s">
        <v>61</v>
      </c>
      <c r="D16" s="9" t="s">
        <v>62</v>
      </c>
      <c r="E16" s="10" t="s">
        <v>10</v>
      </c>
      <c r="F16" s="11">
        <v>6000</v>
      </c>
      <c r="G16" s="11">
        <f t="shared" si="0"/>
        <v>3000</v>
      </c>
      <c r="H16" s="7"/>
    </row>
    <row r="17" ht="16.5" spans="1:8">
      <c r="A17" s="7">
        <v>13</v>
      </c>
      <c r="B17" s="7"/>
      <c r="C17" s="8" t="s">
        <v>63</v>
      </c>
      <c r="D17" s="9" t="s">
        <v>64</v>
      </c>
      <c r="E17" s="10" t="s">
        <v>10</v>
      </c>
      <c r="F17" s="11">
        <v>3000</v>
      </c>
      <c r="G17" s="11">
        <f t="shared" si="0"/>
        <v>1500</v>
      </c>
      <c r="H17" s="7"/>
    </row>
    <row r="18" ht="16.5" spans="1:8">
      <c r="A18" s="7"/>
      <c r="B18" s="7"/>
      <c r="C18" s="13" t="s">
        <v>65</v>
      </c>
      <c r="D18" s="13"/>
      <c r="E18" s="13"/>
      <c r="F18" s="14">
        <v>24000</v>
      </c>
      <c r="G18" s="14">
        <f t="shared" si="0"/>
        <v>12000</v>
      </c>
      <c r="H18" s="7"/>
    </row>
    <row r="19" ht="16.5" spans="1:8">
      <c r="A19" s="7">
        <v>14</v>
      </c>
      <c r="B19" s="7" t="s">
        <v>66</v>
      </c>
      <c r="C19" s="8" t="s">
        <v>67</v>
      </c>
      <c r="D19" s="10" t="s">
        <v>68</v>
      </c>
      <c r="E19" s="10" t="s">
        <v>10</v>
      </c>
      <c r="F19" s="11">
        <v>3000</v>
      </c>
      <c r="G19" s="11">
        <f t="shared" si="0"/>
        <v>1500</v>
      </c>
      <c r="H19" s="7"/>
    </row>
    <row r="20" ht="16.5" spans="1:8">
      <c r="A20" s="7">
        <v>15</v>
      </c>
      <c r="B20" s="7"/>
      <c r="C20" s="8" t="s">
        <v>69</v>
      </c>
      <c r="D20" s="12" t="s">
        <v>70</v>
      </c>
      <c r="E20" s="10" t="s">
        <v>10</v>
      </c>
      <c r="F20" s="11">
        <v>3000</v>
      </c>
      <c r="G20" s="11">
        <f t="shared" si="0"/>
        <v>1500</v>
      </c>
      <c r="H20" s="7"/>
    </row>
    <row r="21" ht="16.5" spans="1:8">
      <c r="A21" s="7">
        <v>16</v>
      </c>
      <c r="B21" s="7"/>
      <c r="C21" s="8" t="s">
        <v>71</v>
      </c>
      <c r="D21" s="10" t="s">
        <v>72</v>
      </c>
      <c r="E21" s="10" t="s">
        <v>10</v>
      </c>
      <c r="F21" s="11">
        <v>6000</v>
      </c>
      <c r="G21" s="11">
        <f t="shared" si="0"/>
        <v>3000</v>
      </c>
      <c r="H21" s="7"/>
    </row>
    <row r="22" ht="16.5" spans="1:8">
      <c r="A22" s="7"/>
      <c r="B22" s="7"/>
      <c r="C22" s="15" t="s">
        <v>73</v>
      </c>
      <c r="D22" s="15"/>
      <c r="E22" s="15"/>
      <c r="F22" s="14">
        <v>12000</v>
      </c>
      <c r="G22" s="14">
        <f t="shared" si="0"/>
        <v>6000</v>
      </c>
      <c r="H22" s="7"/>
    </row>
    <row r="23" ht="16.5" spans="1:8">
      <c r="A23" s="7">
        <v>17</v>
      </c>
      <c r="B23" s="7" t="s">
        <v>74</v>
      </c>
      <c r="C23" s="8" t="s">
        <v>75</v>
      </c>
      <c r="D23" s="12" t="s">
        <v>76</v>
      </c>
      <c r="E23" s="16" t="s">
        <v>11</v>
      </c>
      <c r="F23" s="11">
        <v>200000</v>
      </c>
      <c r="G23" s="11">
        <f t="shared" si="0"/>
        <v>100000</v>
      </c>
      <c r="H23" s="7"/>
    </row>
    <row r="24" ht="16.5" spans="1:8">
      <c r="A24" s="7">
        <v>18</v>
      </c>
      <c r="B24" s="7"/>
      <c r="C24" s="8" t="s">
        <v>77</v>
      </c>
      <c r="D24" s="9" t="s">
        <v>78</v>
      </c>
      <c r="E24" s="16" t="s">
        <v>10</v>
      </c>
      <c r="F24" s="11">
        <v>3000</v>
      </c>
      <c r="G24" s="11">
        <f t="shared" si="0"/>
        <v>1500</v>
      </c>
      <c r="H24" s="7"/>
    </row>
    <row r="25" ht="16.5" spans="1:8">
      <c r="A25" s="7">
        <v>19</v>
      </c>
      <c r="B25" s="7"/>
      <c r="C25" s="8" t="s">
        <v>79</v>
      </c>
      <c r="D25" s="9" t="s">
        <v>80</v>
      </c>
      <c r="E25" s="16" t="s">
        <v>10</v>
      </c>
      <c r="F25" s="11">
        <v>3000</v>
      </c>
      <c r="G25" s="11">
        <f t="shared" si="0"/>
        <v>1500</v>
      </c>
      <c r="H25" s="7"/>
    </row>
    <row r="26" ht="16.5" spans="1:8">
      <c r="A26" s="7">
        <v>20</v>
      </c>
      <c r="B26" s="7"/>
      <c r="C26" s="8" t="s">
        <v>81</v>
      </c>
      <c r="D26" s="9" t="s">
        <v>82</v>
      </c>
      <c r="E26" s="16" t="s">
        <v>10</v>
      </c>
      <c r="F26" s="11">
        <v>6000</v>
      </c>
      <c r="G26" s="11">
        <f t="shared" si="0"/>
        <v>3000</v>
      </c>
      <c r="H26" s="7"/>
    </row>
    <row r="27" ht="16.5" spans="1:8">
      <c r="A27" s="7">
        <v>21</v>
      </c>
      <c r="B27" s="7"/>
      <c r="C27" s="8" t="s">
        <v>83</v>
      </c>
      <c r="D27" s="12" t="s">
        <v>84</v>
      </c>
      <c r="E27" s="16" t="s">
        <v>10</v>
      </c>
      <c r="F27" s="11">
        <v>3000</v>
      </c>
      <c r="G27" s="11">
        <f t="shared" si="0"/>
        <v>1500</v>
      </c>
      <c r="H27" s="7"/>
    </row>
    <row r="28" ht="16.5" spans="1:8">
      <c r="A28" s="7">
        <v>22</v>
      </c>
      <c r="B28" s="7"/>
      <c r="C28" s="8" t="s">
        <v>85</v>
      </c>
      <c r="D28" s="12" t="s">
        <v>86</v>
      </c>
      <c r="E28" s="16" t="s">
        <v>10</v>
      </c>
      <c r="F28" s="11">
        <v>3000</v>
      </c>
      <c r="G28" s="11">
        <f t="shared" si="0"/>
        <v>1500</v>
      </c>
      <c r="H28" s="7"/>
    </row>
    <row r="29" ht="16.5" spans="1:8">
      <c r="A29" s="7"/>
      <c r="B29" s="7"/>
      <c r="C29" s="13" t="s">
        <v>87</v>
      </c>
      <c r="D29" s="13"/>
      <c r="E29" s="13"/>
      <c r="F29" s="14">
        <v>218000</v>
      </c>
      <c r="G29" s="14">
        <f t="shared" si="0"/>
        <v>109000</v>
      </c>
      <c r="H29" s="7"/>
    </row>
    <row r="30" ht="16.5" spans="1:8">
      <c r="A30" s="7">
        <v>23</v>
      </c>
      <c r="B30" s="7" t="s">
        <v>88</v>
      </c>
      <c r="C30" s="8" t="s">
        <v>89</v>
      </c>
      <c r="D30" s="10" t="s">
        <v>90</v>
      </c>
      <c r="E30" s="16" t="s">
        <v>10</v>
      </c>
      <c r="F30" s="11">
        <v>6000</v>
      </c>
      <c r="G30" s="11">
        <f t="shared" si="0"/>
        <v>3000</v>
      </c>
      <c r="H30" s="7"/>
    </row>
    <row r="31" ht="16.5" spans="1:8">
      <c r="A31" s="7"/>
      <c r="B31" s="7"/>
      <c r="C31" s="17" t="s">
        <v>91</v>
      </c>
      <c r="D31" s="17"/>
      <c r="E31" s="17"/>
      <c r="F31" s="14">
        <v>6000</v>
      </c>
      <c r="G31" s="14">
        <f t="shared" si="0"/>
        <v>3000</v>
      </c>
      <c r="H31" s="7"/>
    </row>
    <row r="32" ht="16.5" spans="1:8">
      <c r="A32" s="7">
        <v>24</v>
      </c>
      <c r="B32" s="7" t="s">
        <v>92</v>
      </c>
      <c r="C32" s="8" t="s">
        <v>93</v>
      </c>
      <c r="D32" s="18"/>
      <c r="E32" s="16" t="s">
        <v>10</v>
      </c>
      <c r="F32" s="11">
        <v>3000</v>
      </c>
      <c r="G32" s="11">
        <f t="shared" si="0"/>
        <v>1500</v>
      </c>
      <c r="H32" s="7"/>
    </row>
    <row r="33" ht="16.5" spans="1:8">
      <c r="A33" s="7">
        <v>25</v>
      </c>
      <c r="B33" s="7"/>
      <c r="C33" s="8" t="s">
        <v>94</v>
      </c>
      <c r="D33" s="10" t="s">
        <v>95</v>
      </c>
      <c r="E33" s="16" t="s">
        <v>10</v>
      </c>
      <c r="F33" s="11">
        <v>3000</v>
      </c>
      <c r="G33" s="11">
        <f t="shared" si="0"/>
        <v>1500</v>
      </c>
      <c r="H33" s="7"/>
    </row>
    <row r="34" ht="16.5" spans="1:8">
      <c r="A34" s="7">
        <v>26</v>
      </c>
      <c r="B34" s="7"/>
      <c r="C34" s="8" t="s">
        <v>96</v>
      </c>
      <c r="D34" s="18" t="s">
        <v>97</v>
      </c>
      <c r="E34" s="16" t="s">
        <v>10</v>
      </c>
      <c r="F34" s="11">
        <v>3000</v>
      </c>
      <c r="G34" s="11">
        <f t="shared" si="0"/>
        <v>1500</v>
      </c>
      <c r="H34" s="7"/>
    </row>
    <row r="35" ht="16.5" spans="1:8">
      <c r="A35" s="7">
        <v>27</v>
      </c>
      <c r="B35" s="7"/>
      <c r="C35" s="8" t="s">
        <v>98</v>
      </c>
      <c r="D35" s="10" t="s">
        <v>99</v>
      </c>
      <c r="E35" s="16" t="s">
        <v>10</v>
      </c>
      <c r="F35" s="11">
        <v>3000</v>
      </c>
      <c r="G35" s="11">
        <f t="shared" si="0"/>
        <v>1500</v>
      </c>
      <c r="H35" s="7"/>
    </row>
    <row r="36" ht="16.5" spans="1:8">
      <c r="A36" s="7">
        <v>28</v>
      </c>
      <c r="B36" s="7"/>
      <c r="C36" s="8" t="s">
        <v>100</v>
      </c>
      <c r="D36" s="10" t="s">
        <v>101</v>
      </c>
      <c r="E36" s="16" t="s">
        <v>10</v>
      </c>
      <c r="F36" s="11">
        <v>3000</v>
      </c>
      <c r="G36" s="11">
        <f t="shared" si="0"/>
        <v>1500</v>
      </c>
      <c r="H36" s="7"/>
    </row>
    <row r="37" ht="16.5" spans="1:8">
      <c r="A37" s="7">
        <v>29</v>
      </c>
      <c r="B37" s="7"/>
      <c r="C37" s="8" t="s">
        <v>102</v>
      </c>
      <c r="D37" s="10" t="s">
        <v>103</v>
      </c>
      <c r="E37" s="7" t="s">
        <v>12</v>
      </c>
      <c r="F37" s="11">
        <v>50000</v>
      </c>
      <c r="G37" s="11">
        <f t="shared" si="0"/>
        <v>25000</v>
      </c>
      <c r="H37" s="7"/>
    </row>
    <row r="38" ht="16.5" spans="1:8">
      <c r="A38" s="7">
        <v>30</v>
      </c>
      <c r="B38" s="7"/>
      <c r="C38" s="8" t="s">
        <v>104</v>
      </c>
      <c r="D38" s="10" t="s">
        <v>105</v>
      </c>
      <c r="E38" s="16" t="s">
        <v>11</v>
      </c>
      <c r="F38" s="11">
        <v>200000</v>
      </c>
      <c r="G38" s="11">
        <f t="shared" si="0"/>
        <v>100000</v>
      </c>
      <c r="H38" s="7"/>
    </row>
    <row r="39" ht="16.5" spans="1:8">
      <c r="A39" s="7"/>
      <c r="B39" s="7"/>
      <c r="C39" s="15" t="s">
        <v>106</v>
      </c>
      <c r="D39" s="15"/>
      <c r="E39" s="15"/>
      <c r="F39" s="14">
        <v>265000</v>
      </c>
      <c r="G39" s="14">
        <f t="shared" si="0"/>
        <v>132500</v>
      </c>
      <c r="H39" s="7"/>
    </row>
    <row r="40" ht="16.5" spans="1:8">
      <c r="A40" s="19"/>
      <c r="B40" s="9" t="s">
        <v>107</v>
      </c>
      <c r="C40" s="20"/>
      <c r="D40" s="21"/>
      <c r="E40" s="15" t="s">
        <v>108</v>
      </c>
      <c r="F40" s="14">
        <v>558000</v>
      </c>
      <c r="G40" s="14">
        <f t="shared" si="0"/>
        <v>279000</v>
      </c>
      <c r="H40" s="19"/>
    </row>
  </sheetData>
  <mergeCells count="14">
    <mergeCell ref="A1:B1"/>
    <mergeCell ref="A2:H2"/>
    <mergeCell ref="C12:E12"/>
    <mergeCell ref="C18:E18"/>
    <mergeCell ref="C22:E22"/>
    <mergeCell ref="C29:E29"/>
    <mergeCell ref="C31:E31"/>
    <mergeCell ref="C39:E39"/>
    <mergeCell ref="B4:B12"/>
    <mergeCell ref="B13:B18"/>
    <mergeCell ref="B19:B22"/>
    <mergeCell ref="B23:B29"/>
    <mergeCell ref="B30:B31"/>
    <mergeCell ref="B32:B39"/>
  </mergeCells>
  <printOptions horizontalCentered="1"/>
  <pageMargins left="0" right="0" top="0.590551181102362" bottom="0.590551181102362" header="0.511811023622047" footer="0.511811023622047"/>
  <pageSetup paperSize="9" scale="9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WIN-9DVMQMT7GLB</cp:lastModifiedBy>
  <dcterms:created xsi:type="dcterms:W3CDTF">1996-12-17T01:32:00Z</dcterms:created>
  <dcterms:modified xsi:type="dcterms:W3CDTF">2022-07-25T08:35:38Z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2CE3BC4A4B474169A6C997B37CB53212</vt:lpwstr>
  </property>
  <property fmtid="{D5CDD505-2E9C-101B-9397-08002B2CF9AE}" pid="3" name="KSOProductBuildVer">
    <vt:lpwstr>2052-11.1.0.11875</vt:lpwstr>
  </property>
</Properties>
</file>