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585" firstSheet="1" activeTab="1"/>
  </bookViews>
  <sheets>
    <sheet name="StartUp" sheetId="4" state="veryHidden" r:id="rId1"/>
    <sheet name="专项资金公开信息表" sheetId="1" r:id="rId2"/>
    <sheet name="Sheet2" sheetId="2" r:id="rId3"/>
    <sheet name="Sheet3" sheetId="3" r:id="rId4"/>
  </sheets>
  <definedNames>
    <definedName name="_xlnm._FilterDatabase" localSheetId="1" hidden="1">专项资金公开信息表!$A$3:$Q$28</definedName>
  </definedNames>
  <calcPr calcId="1445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K6" i="1" l="1"/>
  <c r="J6" i="1"/>
  <c r="L6" i="1"/>
  <c r="I6" i="1"/>
  <c r="M6" i="1" l="1"/>
</calcChain>
</file>

<file path=xl/sharedStrings.xml><?xml version="1.0" encoding="utf-8"?>
<sst xmlns="http://schemas.openxmlformats.org/spreadsheetml/2006/main" count="280" uniqueCount="105">
  <si>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</si>
  <si>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</si>
  <si>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</si>
  <si>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</si>
  <si>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</si>
  <si>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</si>
  <si>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</si>
  <si>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</si>
  <si>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</si>
  <si>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</si>
  <si>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</si>
  <si>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</si>
  <si>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</si>
  <si>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</si>
  <si>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</si>
  <si>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</si>
  <si>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</si>
  <si>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</si>
  <si>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</si>
  <si>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填报单位：江门市江海区市场监督管理局</t>
    <phoneticPr fontId="7" type="noConversion"/>
  </si>
  <si>
    <t>无</t>
    <phoneticPr fontId="7" type="noConversion"/>
  </si>
  <si>
    <t>用于禁毒、商事制度改革工作、文体、农资市场监管等专项工作经费，包括办公用品购置、公务用车运行维护、差旅费、公务接待费、办公设备维修维护、购买电子营业执照等。</t>
    <phoneticPr fontId="7" type="noConversion"/>
  </si>
  <si>
    <t>单位：元</t>
    <phoneticPr fontId="7" type="noConversion"/>
  </si>
  <si>
    <t>江财工【2017】183号，提前下达2018年财政部工商行政管理专项补助经费</t>
  </si>
  <si>
    <t>小微企业营业收入增长达标奖励及个体工商户转型升级奖励金</t>
  </si>
  <si>
    <t>打假打私打传消费维权专项</t>
  </si>
  <si>
    <t>市场监管综合管理专项经费</t>
  </si>
  <si>
    <t>工商综合业务经费（含禁毒经费、商事制度改革工作专项、文体、农资市场监管、推行电子营业执照经费）</t>
  </si>
  <si>
    <t>综合管理经费</t>
  </si>
  <si>
    <t>办公场所日常管护经费</t>
  </si>
  <si>
    <t>员额合同制人员专项经费</t>
  </si>
  <si>
    <t>小微双创经费</t>
  </si>
  <si>
    <t>市场监督管理局小微企业营业收入增收奖励经费（从存量资金安排）</t>
  </si>
  <si>
    <t>市场监督管理局档案库房扩容经费</t>
  </si>
  <si>
    <t>市场监督管理局行政办公楼亮化工程建设资金（从重大安排）</t>
  </si>
  <si>
    <t>江财工[2018]61号，关于下达小微企业创业扶持商标奖励资金的通知</t>
  </si>
  <si>
    <t>江财工【2018】145号，第二次调整下达2018年深化商事制度改革促进小微企业创业扶持资金</t>
  </si>
  <si>
    <t>预算内</t>
  </si>
  <si>
    <t>省市补助（一般补助）</t>
  </si>
  <si>
    <t>年初预算</t>
  </si>
  <si>
    <t>一般预算调剂</t>
  </si>
  <si>
    <t>2011502</t>
  </si>
  <si>
    <t>一般行政管理事务</t>
  </si>
  <si>
    <t>2011504</t>
  </si>
  <si>
    <t>工商行政管理专项</t>
  </si>
  <si>
    <t>2011599</t>
  </si>
  <si>
    <t>其他工商行政管理事务支出</t>
  </si>
  <si>
    <t>2012602</t>
  </si>
  <si>
    <t>2070199</t>
  </si>
  <si>
    <t>其他文化支出</t>
  </si>
  <si>
    <t>2150899</t>
  </si>
  <si>
    <t>其他支持中小企业发展和管理支出</t>
  </si>
  <si>
    <t>3100201</t>
  </si>
  <si>
    <t>办公设备购置（行政）</t>
  </si>
  <si>
    <t>31299</t>
  </si>
  <si>
    <t>其他对企业补助</t>
  </si>
  <si>
    <t>3020101</t>
  </si>
  <si>
    <t>办公费（行政）</t>
  </si>
  <si>
    <t>3023101</t>
  </si>
  <si>
    <t>公务用车运行维护费（行政）</t>
  </si>
  <si>
    <t>3022601</t>
  </si>
  <si>
    <t>劳务费（行政）</t>
  </si>
  <si>
    <t>3021701</t>
  </si>
  <si>
    <t>公务接待费（行政）</t>
  </si>
  <si>
    <t>3021501</t>
  </si>
  <si>
    <t>会议费（行政）</t>
  </si>
  <si>
    <t>3021101</t>
  </si>
  <si>
    <t>差旅费（行政）</t>
  </si>
  <si>
    <t>3029901</t>
  </si>
  <si>
    <t>其他商品和服务支出（行政）</t>
  </si>
  <si>
    <t>31204</t>
  </si>
  <si>
    <t>费用补贴</t>
  </si>
  <si>
    <t>3021301</t>
  </si>
  <si>
    <t>维修（护）费（行政）</t>
  </si>
  <si>
    <t>3090601</t>
  </si>
  <si>
    <t>大型修缮（行政）</t>
  </si>
  <si>
    <t>消费者权益维护--打假打私打传消费维权专项</t>
  </si>
  <si>
    <t>（通）业务经费支出（业务）--市场监管综合管理专项经费</t>
  </si>
  <si>
    <t>（通）业务经费支出（业务）--工商综合业务经费（含禁毒经费、商事制度改革工作专项、文体、农资市场监管、推行电子营业执照经费）</t>
  </si>
  <si>
    <t>（通）业务经费支出（业务）--综合管理经费</t>
  </si>
  <si>
    <t>（通）办公场所日常管护经费--办公场所日常管护经费</t>
  </si>
  <si>
    <t>江财工【2018】28号，预安排2018年深化商事制度改革促进小微企业创业扶持资金（江财工【2018】61号，下达9500元）</t>
  </si>
  <si>
    <t>2018年财政部工商行政管理专项补助经费</t>
    <phoneticPr fontId="7" type="noConversion"/>
  </si>
  <si>
    <t>市场监督管理局行政办公楼亮化工程建设资金</t>
    <phoneticPr fontId="7" type="noConversion"/>
  </si>
  <si>
    <t>小微企业创业扶持商标奖励资金</t>
    <phoneticPr fontId="7" type="noConversion"/>
  </si>
  <si>
    <t>2018年深化商事制度改革促进小微企业创业扶持资金</t>
    <phoneticPr fontId="7" type="noConversion"/>
  </si>
  <si>
    <t>第二次调整下达2018年深化商事制度改革促进小微企业创业扶持资金</t>
    <phoneticPr fontId="7" type="noConversion"/>
  </si>
  <si>
    <t>用于补充我局执法办案及日常办公经费，包括购买办公用品、办公设备维修维护、购买办公用纸等。</t>
    <phoneticPr fontId="7" type="noConversion"/>
  </si>
  <si>
    <t>保障下属事业单位消委会人员工资福利支出。</t>
    <phoneticPr fontId="7" type="noConversion"/>
  </si>
  <si>
    <t>通过购买服务人员方式补充人员不足情况。</t>
    <phoneticPr fontId="7" type="noConversion"/>
  </si>
  <si>
    <t>单位一把手业务经费及局内综合业务经费，补充执法办案经费。</t>
    <phoneticPr fontId="7" type="noConversion"/>
  </si>
  <si>
    <t>办公大楼水电和日常维护费。</t>
    <phoneticPr fontId="7" type="noConversion"/>
  </si>
  <si>
    <t>市场监督管理局档案库房扩容经费</t>
    <phoneticPr fontId="7" type="noConversion"/>
  </si>
  <si>
    <t>用于打假、打私、打传及消费维权专项工作经费，包括购买办公用品、流通领域商品抽检、办公设备维修及315消费者权益保护日宣传活动经费。</t>
    <phoneticPr fontId="7" type="noConversion"/>
  </si>
  <si>
    <t>2018年单位专项资金信息公开表（决算下达后）</t>
    <phoneticPr fontId="7" type="noConversion"/>
  </si>
  <si>
    <t>江财工【2017】183号，提前下达2018年财政部工商行政管理专项补助经费</t>
    <phoneticPr fontId="7" type="noConversion"/>
  </si>
  <si>
    <t>江财工[2018]61号，关于下达小微企业创业扶持商标奖励资金的通知</t>
    <phoneticPr fontId="7" type="noConversion"/>
  </si>
  <si>
    <t>江财工【2018】28号，预安排2018年深化商事制度改革促进小微企业创业扶持资金</t>
    <phoneticPr fontId="7" type="noConversion"/>
  </si>
  <si>
    <t>江财工【2018】145号，第二次调整下达2018年深化商事制度改革促进小微企业创业扶持资金</t>
    <phoneticPr fontId="7" type="noConversion"/>
  </si>
  <si>
    <t>市场监督管理局行政办公楼亮化工程建设资金（从重大安排）</t>
    <phoneticPr fontId="7" type="noConversion"/>
  </si>
  <si>
    <t>消费者权益维护--打假打私打传消费维权专项</t>
    <phoneticPr fontId="7" type="noConversion"/>
  </si>
  <si>
    <t>（通）购买服务经费--员额合同制人员专项经费</t>
    <phoneticPr fontId="7" type="noConversion"/>
  </si>
  <si>
    <t>（通）专项支出（专项）--小微双创经费</t>
    <phoneticPr fontId="7" type="noConversion"/>
  </si>
  <si>
    <t>市场监督管理局小微企业营业收入增收奖励经费（从存量资金安排）</t>
    <phoneticPr fontId="7" type="noConversion"/>
  </si>
  <si>
    <t>市场监督管理局档案库房扩容经费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</si>
</sst>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3" x14ac:knownFonts="1">
    <font>
      <sz val="12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宋体"/>
      <charset val="134"/>
    </font>
    <font>
      <sz val="10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0" fontId="10" fillId="0" borderId="1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176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 applyAlignment="1">
      <alignment vertical="center" wrapText="1"/>
    </xf>
    <xf numFmtId="0" fontId="12" fillId="4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2" fillId="4" borderId="6" xfId="0" applyNumberFormat="1" applyFont="1" applyFill="1" applyBorder="1" applyAlignment="1" applyProtection="1">
      <alignment horizontal="center" vertical="center" wrapText="1"/>
    </xf>
    <xf numFmtId="0" fontId="12" fillId="4" borderId="7" xfId="0" applyNumberFormat="1" applyFont="1" applyFill="1" applyBorder="1" applyAlignment="1" applyProtection="1">
      <alignment horizontal="center" vertical="center" wrapText="1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3">
    <cellStyle name="差_StartUp" xfId="1"/>
    <cellStyle name="常规" xfId="0" builtinId="0"/>
    <cellStyle name="好_StartUp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topLeftCell="B1" workbookViewId="0">
      <selection activeCell="I24" sqref="I24"/>
    </sheetView>
  </sheetViews>
  <sheetFormatPr defaultColWidth="9" defaultRowHeight="14.25" x14ac:dyDescent="0.15"/>
  <cols>
    <col min="1" max="1" width="11.25" customWidth="1"/>
    <col min="3" max="3" width="10.375" customWidth="1"/>
    <col min="8" max="8" width="24.125" customWidth="1"/>
    <col min="9" max="9" width="12.125" customWidth="1"/>
    <col min="10" max="10" width="11.5" customWidth="1"/>
    <col min="11" max="11" width="10.875" customWidth="1"/>
    <col min="12" max="12" width="12.5" customWidth="1"/>
    <col min="13" max="13" width="12.625" customWidth="1"/>
    <col min="14" max="14" width="12.375" customWidth="1"/>
    <col min="15" max="15" width="12.5" customWidth="1"/>
    <col min="16" max="16" width="10.625" customWidth="1"/>
    <col min="17" max="17" width="41" customWidth="1"/>
  </cols>
  <sheetData>
    <row r="1" spans="1:17" ht="22.5" x14ac:dyDescent="0.15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3" spans="1:17" x14ac:dyDescent="0.15">
      <c r="A3" t="s">
        <v>19</v>
      </c>
      <c r="Q3" s="8" t="s">
        <v>22</v>
      </c>
    </row>
    <row r="4" spans="1:17" s="1" customFormat="1" ht="45" customHeight="1" x14ac:dyDescent="0.15">
      <c r="A4" s="15" t="s">
        <v>0</v>
      </c>
      <c r="B4" s="14" t="s">
        <v>1</v>
      </c>
      <c r="C4" s="14" t="s">
        <v>2</v>
      </c>
      <c r="D4" s="14" t="s">
        <v>3</v>
      </c>
      <c r="E4" s="14"/>
      <c r="F4" s="14" t="s">
        <v>4</v>
      </c>
      <c r="G4" s="14"/>
      <c r="H4" s="14" t="s">
        <v>5</v>
      </c>
      <c r="I4" s="14" t="s">
        <v>6</v>
      </c>
      <c r="J4" s="14" t="s">
        <v>7</v>
      </c>
      <c r="K4" s="15" t="s">
        <v>8</v>
      </c>
      <c r="L4" s="14" t="s">
        <v>9</v>
      </c>
      <c r="M4" s="14" t="s">
        <v>10</v>
      </c>
      <c r="N4" s="15" t="s">
        <v>11</v>
      </c>
      <c r="O4" s="15"/>
      <c r="P4" s="15"/>
      <c r="Q4" s="15" t="s">
        <v>12</v>
      </c>
    </row>
    <row r="5" spans="1:17" s="1" customFormat="1" ht="39" customHeight="1" x14ac:dyDescent="0.15">
      <c r="A5" s="15"/>
      <c r="B5" s="14"/>
      <c r="C5" s="14"/>
      <c r="D5" s="3" t="s">
        <v>13</v>
      </c>
      <c r="E5" s="3" t="s">
        <v>14</v>
      </c>
      <c r="F5" s="3" t="s">
        <v>13</v>
      </c>
      <c r="G5" s="3" t="s">
        <v>14</v>
      </c>
      <c r="H5" s="14"/>
      <c r="I5" s="14"/>
      <c r="J5" s="19"/>
      <c r="K5" s="15"/>
      <c r="L5" s="19"/>
      <c r="M5" s="14"/>
      <c r="N5" s="2" t="s">
        <v>15</v>
      </c>
      <c r="O5" s="2" t="s">
        <v>16</v>
      </c>
      <c r="P5" s="2" t="s">
        <v>17</v>
      </c>
      <c r="Q5" s="15"/>
    </row>
    <row r="6" spans="1:17" s="7" customFormat="1" ht="27" customHeight="1" x14ac:dyDescent="0.15">
      <c r="A6" s="16" t="s">
        <v>18</v>
      </c>
      <c r="B6" s="17"/>
      <c r="C6" s="17"/>
      <c r="D6" s="17"/>
      <c r="E6" s="17"/>
      <c r="F6" s="17"/>
      <c r="G6" s="17"/>
      <c r="H6" s="18"/>
      <c r="I6" s="4">
        <f>SUM(I7:I28)</f>
        <v>4278576.2699999996</v>
      </c>
      <c r="J6" s="4">
        <f t="shared" ref="J6:L6" si="0">SUM(J7:J28)</f>
        <v>-88320</v>
      </c>
      <c r="K6" s="4">
        <f t="shared" si="0"/>
        <v>3955537.8299999996</v>
      </c>
      <c r="L6" s="4">
        <f t="shared" si="0"/>
        <v>234718.44</v>
      </c>
      <c r="M6" s="5">
        <f>K6/(I6+J6)*100%</f>
        <v>0.94398470526004363</v>
      </c>
      <c r="N6" s="6"/>
      <c r="O6" s="6"/>
      <c r="P6" s="6"/>
      <c r="Q6" s="6"/>
    </row>
    <row r="7" spans="1:17" s="7" customFormat="1" ht="72" x14ac:dyDescent="0.15">
      <c r="A7" s="9" t="s">
        <v>23</v>
      </c>
      <c r="B7" s="9" t="s">
        <v>37</v>
      </c>
      <c r="C7" s="9" t="s">
        <v>38</v>
      </c>
      <c r="D7" s="9" t="s">
        <v>41</v>
      </c>
      <c r="E7" s="9" t="s">
        <v>42</v>
      </c>
      <c r="F7" s="9" t="s">
        <v>52</v>
      </c>
      <c r="G7" s="9" t="s">
        <v>53</v>
      </c>
      <c r="H7" s="12" t="s">
        <v>95</v>
      </c>
      <c r="I7" s="10">
        <v>60000</v>
      </c>
      <c r="J7" s="10"/>
      <c r="K7" s="10">
        <v>60000</v>
      </c>
      <c r="L7" s="10">
        <v>0</v>
      </c>
      <c r="M7" s="5">
        <f t="shared" ref="M7:M28" si="1">K7/(I7+J7)*100%</f>
        <v>1</v>
      </c>
      <c r="N7" s="4" t="s">
        <v>20</v>
      </c>
      <c r="O7" s="4" t="s">
        <v>20</v>
      </c>
      <c r="P7" s="4" t="s">
        <v>20</v>
      </c>
      <c r="Q7" s="12" t="s">
        <v>82</v>
      </c>
    </row>
    <row r="8" spans="1:17" s="7" customFormat="1" ht="36" customHeight="1" x14ac:dyDescent="0.15">
      <c r="A8" s="9" t="s">
        <v>25</v>
      </c>
      <c r="B8" s="9" t="s">
        <v>37</v>
      </c>
      <c r="C8" s="9" t="s">
        <v>39</v>
      </c>
      <c r="D8" s="9" t="s">
        <v>43</v>
      </c>
      <c r="E8" s="9" t="s">
        <v>44</v>
      </c>
      <c r="F8" s="9" t="s">
        <v>52</v>
      </c>
      <c r="G8" s="9" t="s">
        <v>53</v>
      </c>
      <c r="H8" s="12" t="s">
        <v>100</v>
      </c>
      <c r="I8" s="10">
        <v>121200</v>
      </c>
      <c r="J8" s="11">
        <v>-10820</v>
      </c>
      <c r="K8" s="10">
        <v>110380</v>
      </c>
      <c r="L8" s="10">
        <v>0</v>
      </c>
      <c r="M8" s="5">
        <f t="shared" si="1"/>
        <v>1</v>
      </c>
      <c r="N8" s="4" t="s">
        <v>20</v>
      </c>
      <c r="O8" s="4" t="s">
        <v>20</v>
      </c>
      <c r="P8" s="4" t="s">
        <v>20</v>
      </c>
      <c r="Q8" s="20" t="s">
        <v>93</v>
      </c>
    </row>
    <row r="9" spans="1:17" s="7" customFormat="1" ht="48" customHeight="1" x14ac:dyDescent="0.15">
      <c r="A9" s="9" t="s">
        <v>25</v>
      </c>
      <c r="B9" s="9" t="s">
        <v>37</v>
      </c>
      <c r="C9" s="9" t="s">
        <v>39</v>
      </c>
      <c r="D9" s="9" t="s">
        <v>43</v>
      </c>
      <c r="E9" s="9" t="s">
        <v>44</v>
      </c>
      <c r="F9" s="9" t="s">
        <v>56</v>
      </c>
      <c r="G9" s="9" t="s">
        <v>57</v>
      </c>
      <c r="H9" s="9" t="s">
        <v>76</v>
      </c>
      <c r="I9" s="10">
        <v>78800</v>
      </c>
      <c r="J9" s="10"/>
      <c r="K9" s="10">
        <v>78796</v>
      </c>
      <c r="L9" s="10">
        <v>4</v>
      </c>
      <c r="M9" s="5">
        <f t="shared" si="1"/>
        <v>0.99994923857868023</v>
      </c>
      <c r="N9" s="4" t="s">
        <v>20</v>
      </c>
      <c r="O9" s="4" t="s">
        <v>20</v>
      </c>
      <c r="P9" s="4" t="s">
        <v>20</v>
      </c>
      <c r="Q9" s="21"/>
    </row>
    <row r="10" spans="1:17" s="7" customFormat="1" ht="24" x14ac:dyDescent="0.15">
      <c r="A10" s="9" t="s">
        <v>26</v>
      </c>
      <c r="B10" s="9" t="s">
        <v>37</v>
      </c>
      <c r="C10" s="9" t="s">
        <v>39</v>
      </c>
      <c r="D10" s="9" t="s">
        <v>43</v>
      </c>
      <c r="E10" s="9" t="s">
        <v>44</v>
      </c>
      <c r="F10" s="9" t="s">
        <v>56</v>
      </c>
      <c r="G10" s="9" t="s">
        <v>57</v>
      </c>
      <c r="H10" s="9" t="s">
        <v>77</v>
      </c>
      <c r="I10" s="10">
        <v>135000</v>
      </c>
      <c r="J10" s="10"/>
      <c r="K10" s="10">
        <v>135000</v>
      </c>
      <c r="L10" s="10">
        <v>0</v>
      </c>
      <c r="M10" s="5">
        <f t="shared" si="1"/>
        <v>1</v>
      </c>
      <c r="N10" s="4" t="s">
        <v>20</v>
      </c>
      <c r="O10" s="4" t="s">
        <v>20</v>
      </c>
      <c r="P10" s="4" t="s">
        <v>20</v>
      </c>
      <c r="Q10" s="12" t="s">
        <v>87</v>
      </c>
    </row>
    <row r="11" spans="1:17" s="7" customFormat="1" ht="96" x14ac:dyDescent="0.15">
      <c r="A11" s="9" t="s">
        <v>27</v>
      </c>
      <c r="B11" s="9" t="s">
        <v>37</v>
      </c>
      <c r="C11" s="9" t="s">
        <v>39</v>
      </c>
      <c r="D11" s="9" t="s">
        <v>43</v>
      </c>
      <c r="E11" s="9" t="s">
        <v>44</v>
      </c>
      <c r="F11" s="9" t="s">
        <v>58</v>
      </c>
      <c r="G11" s="9" t="s">
        <v>59</v>
      </c>
      <c r="H11" s="9" t="s">
        <v>78</v>
      </c>
      <c r="I11" s="10">
        <v>200000</v>
      </c>
      <c r="J11" s="10"/>
      <c r="K11" s="10">
        <v>200000</v>
      </c>
      <c r="L11" s="10">
        <v>0</v>
      </c>
      <c r="M11" s="5">
        <f t="shared" si="1"/>
        <v>1</v>
      </c>
      <c r="N11" s="4" t="s">
        <v>20</v>
      </c>
      <c r="O11" s="4" t="s">
        <v>20</v>
      </c>
      <c r="P11" s="4" t="s">
        <v>20</v>
      </c>
      <c r="Q11" s="23" t="s">
        <v>21</v>
      </c>
    </row>
    <row r="12" spans="1:17" s="7" customFormat="1" ht="96" x14ac:dyDescent="0.15">
      <c r="A12" s="9" t="s">
        <v>27</v>
      </c>
      <c r="B12" s="9" t="s">
        <v>37</v>
      </c>
      <c r="C12" s="9" t="s">
        <v>39</v>
      </c>
      <c r="D12" s="9" t="s">
        <v>43</v>
      </c>
      <c r="E12" s="9" t="s">
        <v>44</v>
      </c>
      <c r="F12" s="9" t="s">
        <v>60</v>
      </c>
      <c r="G12" s="9" t="s">
        <v>61</v>
      </c>
      <c r="H12" s="9" t="s">
        <v>78</v>
      </c>
      <c r="I12" s="10">
        <v>200000</v>
      </c>
      <c r="J12" s="10"/>
      <c r="K12" s="10">
        <v>199983</v>
      </c>
      <c r="L12" s="10">
        <v>17</v>
      </c>
      <c r="M12" s="5">
        <f t="shared" si="1"/>
        <v>0.999915</v>
      </c>
      <c r="N12" s="4" t="s">
        <v>20</v>
      </c>
      <c r="O12" s="4" t="s">
        <v>20</v>
      </c>
      <c r="P12" s="4" t="s">
        <v>20</v>
      </c>
      <c r="Q12" s="24"/>
    </row>
    <row r="13" spans="1:17" s="7" customFormat="1" ht="96" x14ac:dyDescent="0.15">
      <c r="A13" s="9" t="s">
        <v>27</v>
      </c>
      <c r="B13" s="9" t="s">
        <v>37</v>
      </c>
      <c r="C13" s="9" t="s">
        <v>39</v>
      </c>
      <c r="D13" s="9" t="s">
        <v>43</v>
      </c>
      <c r="E13" s="9" t="s">
        <v>44</v>
      </c>
      <c r="F13" s="9" t="s">
        <v>62</v>
      </c>
      <c r="G13" s="9" t="s">
        <v>63</v>
      </c>
      <c r="H13" s="9" t="s">
        <v>78</v>
      </c>
      <c r="I13" s="10">
        <v>23700</v>
      </c>
      <c r="J13" s="10"/>
      <c r="K13" s="10">
        <v>13358</v>
      </c>
      <c r="L13" s="10">
        <v>10342</v>
      </c>
      <c r="M13" s="5">
        <f t="shared" si="1"/>
        <v>0.56362869198312238</v>
      </c>
      <c r="N13" s="4" t="s">
        <v>20</v>
      </c>
      <c r="O13" s="4" t="s">
        <v>20</v>
      </c>
      <c r="P13" s="4" t="s">
        <v>20</v>
      </c>
      <c r="Q13" s="24"/>
    </row>
    <row r="14" spans="1:17" s="7" customFormat="1" ht="96" x14ac:dyDescent="0.15">
      <c r="A14" s="9" t="s">
        <v>27</v>
      </c>
      <c r="B14" s="9" t="s">
        <v>37</v>
      </c>
      <c r="C14" s="9" t="s">
        <v>39</v>
      </c>
      <c r="D14" s="9" t="s">
        <v>43</v>
      </c>
      <c r="E14" s="9" t="s">
        <v>44</v>
      </c>
      <c r="F14" s="9" t="s">
        <v>64</v>
      </c>
      <c r="G14" s="9" t="s">
        <v>65</v>
      </c>
      <c r="H14" s="9" t="s">
        <v>78</v>
      </c>
      <c r="I14" s="10">
        <v>4600</v>
      </c>
      <c r="J14" s="10"/>
      <c r="K14" s="10">
        <v>0</v>
      </c>
      <c r="L14" s="10">
        <v>4600</v>
      </c>
      <c r="M14" s="5">
        <f t="shared" si="1"/>
        <v>0</v>
      </c>
      <c r="N14" s="4" t="s">
        <v>20</v>
      </c>
      <c r="O14" s="4" t="s">
        <v>20</v>
      </c>
      <c r="P14" s="4" t="s">
        <v>20</v>
      </c>
      <c r="Q14" s="24"/>
    </row>
    <row r="15" spans="1:17" s="7" customFormat="1" ht="96" x14ac:dyDescent="0.15">
      <c r="A15" s="9" t="s">
        <v>27</v>
      </c>
      <c r="B15" s="9" t="s">
        <v>37</v>
      </c>
      <c r="C15" s="9" t="s">
        <v>39</v>
      </c>
      <c r="D15" s="9" t="s">
        <v>43</v>
      </c>
      <c r="E15" s="9" t="s">
        <v>44</v>
      </c>
      <c r="F15" s="9" t="s">
        <v>66</v>
      </c>
      <c r="G15" s="9" t="s">
        <v>67</v>
      </c>
      <c r="H15" s="9" t="s">
        <v>78</v>
      </c>
      <c r="I15" s="10">
        <v>70000</v>
      </c>
      <c r="J15" s="10"/>
      <c r="K15" s="10">
        <v>45445.5</v>
      </c>
      <c r="L15" s="10">
        <v>24554.5</v>
      </c>
      <c r="M15" s="5">
        <f t="shared" si="1"/>
        <v>0.64922142857142862</v>
      </c>
      <c r="N15" s="4" t="s">
        <v>20</v>
      </c>
      <c r="O15" s="4" t="s">
        <v>20</v>
      </c>
      <c r="P15" s="4" t="s">
        <v>20</v>
      </c>
      <c r="Q15" s="24"/>
    </row>
    <row r="16" spans="1:17" s="7" customFormat="1" ht="96" x14ac:dyDescent="0.15">
      <c r="A16" s="9" t="s">
        <v>27</v>
      </c>
      <c r="B16" s="9" t="s">
        <v>37</v>
      </c>
      <c r="C16" s="9" t="s">
        <v>39</v>
      </c>
      <c r="D16" s="9" t="s">
        <v>43</v>
      </c>
      <c r="E16" s="9" t="s">
        <v>44</v>
      </c>
      <c r="F16" s="9" t="s">
        <v>56</v>
      </c>
      <c r="G16" s="9" t="s">
        <v>57</v>
      </c>
      <c r="H16" s="9" t="s">
        <v>78</v>
      </c>
      <c r="I16" s="10">
        <v>1700</v>
      </c>
      <c r="J16" s="10"/>
      <c r="K16" s="10">
        <v>1700</v>
      </c>
      <c r="L16" s="10">
        <v>0</v>
      </c>
      <c r="M16" s="5">
        <f t="shared" si="1"/>
        <v>1</v>
      </c>
      <c r="N16" s="4" t="s">
        <v>20</v>
      </c>
      <c r="O16" s="4" t="s">
        <v>20</v>
      </c>
      <c r="P16" s="4" t="s">
        <v>20</v>
      </c>
      <c r="Q16" s="24"/>
    </row>
    <row r="17" spans="1:17" s="7" customFormat="1" ht="36" x14ac:dyDescent="0.15">
      <c r="A17" s="9" t="s">
        <v>28</v>
      </c>
      <c r="B17" s="9" t="s">
        <v>37</v>
      </c>
      <c r="C17" s="9" t="s">
        <v>39</v>
      </c>
      <c r="D17" s="9" t="s">
        <v>43</v>
      </c>
      <c r="E17" s="9" t="s">
        <v>44</v>
      </c>
      <c r="F17" s="9" t="s">
        <v>68</v>
      </c>
      <c r="G17" s="9" t="s">
        <v>69</v>
      </c>
      <c r="H17" s="9" t="s">
        <v>79</v>
      </c>
      <c r="I17" s="10">
        <v>30000</v>
      </c>
      <c r="J17" s="10"/>
      <c r="K17" s="10">
        <v>8272</v>
      </c>
      <c r="L17" s="10">
        <v>21728</v>
      </c>
      <c r="M17" s="5">
        <f t="shared" si="1"/>
        <v>0.27573333333333333</v>
      </c>
      <c r="N17" s="4" t="s">
        <v>20</v>
      </c>
      <c r="O17" s="4" t="s">
        <v>20</v>
      </c>
      <c r="P17" s="4" t="s">
        <v>20</v>
      </c>
      <c r="Q17" s="20" t="s">
        <v>90</v>
      </c>
    </row>
    <row r="18" spans="1:17" s="7" customFormat="1" ht="24" x14ac:dyDescent="0.15">
      <c r="A18" s="9" t="s">
        <v>28</v>
      </c>
      <c r="B18" s="9" t="s">
        <v>37</v>
      </c>
      <c r="C18" s="9" t="s">
        <v>39</v>
      </c>
      <c r="D18" s="9" t="s">
        <v>43</v>
      </c>
      <c r="E18" s="9" t="s">
        <v>44</v>
      </c>
      <c r="F18" s="9" t="s">
        <v>56</v>
      </c>
      <c r="G18" s="9" t="s">
        <v>57</v>
      </c>
      <c r="H18" s="9" t="s">
        <v>79</v>
      </c>
      <c r="I18" s="10">
        <v>70000</v>
      </c>
      <c r="J18" s="10"/>
      <c r="K18" s="10">
        <v>58976.4</v>
      </c>
      <c r="L18" s="10">
        <v>11023.6</v>
      </c>
      <c r="M18" s="5">
        <f t="shared" si="1"/>
        <v>0.84252000000000005</v>
      </c>
      <c r="N18" s="4" t="s">
        <v>20</v>
      </c>
      <c r="O18" s="4" t="s">
        <v>20</v>
      </c>
      <c r="P18" s="4" t="s">
        <v>20</v>
      </c>
      <c r="Q18" s="21"/>
    </row>
    <row r="19" spans="1:17" s="7" customFormat="1" ht="36" x14ac:dyDescent="0.15">
      <c r="A19" s="9" t="s">
        <v>29</v>
      </c>
      <c r="B19" s="9" t="s">
        <v>37</v>
      </c>
      <c r="C19" s="9" t="s">
        <v>39</v>
      </c>
      <c r="D19" s="9" t="s">
        <v>43</v>
      </c>
      <c r="E19" s="9" t="s">
        <v>44</v>
      </c>
      <c r="F19" s="9" t="s">
        <v>68</v>
      </c>
      <c r="G19" s="9" t="s">
        <v>69</v>
      </c>
      <c r="H19" s="9" t="s">
        <v>80</v>
      </c>
      <c r="I19" s="10">
        <v>204000</v>
      </c>
      <c r="J19" s="10"/>
      <c r="K19" s="10">
        <v>204000</v>
      </c>
      <c r="L19" s="10">
        <v>0</v>
      </c>
      <c r="M19" s="5">
        <f t="shared" si="1"/>
        <v>1</v>
      </c>
      <c r="N19" s="4" t="s">
        <v>20</v>
      </c>
      <c r="O19" s="4" t="s">
        <v>20</v>
      </c>
      <c r="P19" s="4" t="s">
        <v>20</v>
      </c>
      <c r="Q19" s="12" t="s">
        <v>91</v>
      </c>
    </row>
    <row r="20" spans="1:17" s="7" customFormat="1" ht="24" x14ac:dyDescent="0.15">
      <c r="A20" s="9" t="s">
        <v>30</v>
      </c>
      <c r="B20" s="9" t="s">
        <v>37</v>
      </c>
      <c r="C20" s="9" t="s">
        <v>39</v>
      </c>
      <c r="D20" s="9" t="s">
        <v>43</v>
      </c>
      <c r="E20" s="9" t="s">
        <v>44</v>
      </c>
      <c r="F20" s="9" t="s">
        <v>60</v>
      </c>
      <c r="G20" s="9" t="s">
        <v>61</v>
      </c>
      <c r="H20" s="12" t="s">
        <v>101</v>
      </c>
      <c r="I20" s="10">
        <v>240000</v>
      </c>
      <c r="J20" s="11">
        <v>-57000</v>
      </c>
      <c r="K20" s="10">
        <v>183000</v>
      </c>
      <c r="L20" s="10">
        <v>0</v>
      </c>
      <c r="M20" s="5">
        <f t="shared" si="1"/>
        <v>1</v>
      </c>
      <c r="N20" s="4" t="s">
        <v>20</v>
      </c>
      <c r="O20" s="4" t="s">
        <v>20</v>
      </c>
      <c r="P20" s="4" t="s">
        <v>20</v>
      </c>
      <c r="Q20" s="12" t="s">
        <v>89</v>
      </c>
    </row>
    <row r="21" spans="1:17" s="7" customFormat="1" ht="36" x14ac:dyDescent="0.15">
      <c r="A21" s="9" t="s">
        <v>31</v>
      </c>
      <c r="B21" s="9" t="s">
        <v>37</v>
      </c>
      <c r="C21" s="9" t="s">
        <v>39</v>
      </c>
      <c r="D21" s="9" t="s">
        <v>45</v>
      </c>
      <c r="E21" s="9" t="s">
        <v>46</v>
      </c>
      <c r="F21" s="9" t="s">
        <v>54</v>
      </c>
      <c r="G21" s="9" t="s">
        <v>55</v>
      </c>
      <c r="H21" s="12" t="s">
        <v>102</v>
      </c>
      <c r="I21" s="10">
        <v>30000</v>
      </c>
      <c r="J21" s="11">
        <v>-20500</v>
      </c>
      <c r="K21" s="10">
        <v>9500</v>
      </c>
      <c r="L21" s="10">
        <v>0</v>
      </c>
      <c r="M21" s="5">
        <f t="shared" si="1"/>
        <v>1</v>
      </c>
      <c r="N21" s="4" t="s">
        <v>20</v>
      </c>
      <c r="O21" s="4" t="s">
        <v>20</v>
      </c>
      <c r="P21" s="4" t="s">
        <v>20</v>
      </c>
      <c r="Q21" s="12" t="s">
        <v>88</v>
      </c>
    </row>
    <row r="22" spans="1:17" s="7" customFormat="1" ht="40.5" customHeight="1" x14ac:dyDescent="0.15">
      <c r="A22" s="9" t="s">
        <v>32</v>
      </c>
      <c r="B22" s="9" t="s">
        <v>37</v>
      </c>
      <c r="C22" s="9" t="s">
        <v>40</v>
      </c>
      <c r="D22" s="9" t="s">
        <v>45</v>
      </c>
      <c r="E22" s="9" t="s">
        <v>46</v>
      </c>
      <c r="F22" s="9" t="s">
        <v>70</v>
      </c>
      <c r="G22" s="9" t="s">
        <v>71</v>
      </c>
      <c r="H22" s="12" t="s">
        <v>103</v>
      </c>
      <c r="I22" s="10">
        <v>867500</v>
      </c>
      <c r="J22" s="10"/>
      <c r="K22" s="10">
        <v>832500</v>
      </c>
      <c r="L22" s="10">
        <v>35000</v>
      </c>
      <c r="M22" s="5">
        <f t="shared" si="1"/>
        <v>0.95965417867435154</v>
      </c>
      <c r="N22" s="4" t="s">
        <v>20</v>
      </c>
      <c r="O22" s="4" t="s">
        <v>20</v>
      </c>
      <c r="P22" s="4" t="s">
        <v>20</v>
      </c>
      <c r="Q22" s="9" t="s">
        <v>24</v>
      </c>
    </row>
    <row r="23" spans="1:17" s="7" customFormat="1" ht="40.5" customHeight="1" x14ac:dyDescent="0.15">
      <c r="A23" s="9" t="s">
        <v>33</v>
      </c>
      <c r="B23" s="9" t="s">
        <v>37</v>
      </c>
      <c r="C23" s="9" t="s">
        <v>40</v>
      </c>
      <c r="D23" s="9" t="s">
        <v>47</v>
      </c>
      <c r="E23" s="9" t="s">
        <v>42</v>
      </c>
      <c r="F23" s="9" t="s">
        <v>72</v>
      </c>
      <c r="G23" s="9" t="s">
        <v>73</v>
      </c>
      <c r="H23" s="12" t="s">
        <v>104</v>
      </c>
      <c r="I23" s="10">
        <v>60000</v>
      </c>
      <c r="J23" s="10"/>
      <c r="K23" s="10">
        <v>59749.86</v>
      </c>
      <c r="L23" s="10">
        <v>250.13999999999942</v>
      </c>
      <c r="M23" s="5">
        <f t="shared" si="1"/>
        <v>0.99583100000000002</v>
      </c>
      <c r="N23" s="4" t="s">
        <v>20</v>
      </c>
      <c r="O23" s="4" t="s">
        <v>20</v>
      </c>
      <c r="P23" s="4" t="s">
        <v>20</v>
      </c>
      <c r="Q23" s="20" t="s">
        <v>92</v>
      </c>
    </row>
    <row r="24" spans="1:17" s="7" customFormat="1" ht="40.5" customHeight="1" x14ac:dyDescent="0.15">
      <c r="A24" s="9" t="s">
        <v>33</v>
      </c>
      <c r="B24" s="9" t="s">
        <v>37</v>
      </c>
      <c r="C24" s="9" t="s">
        <v>40</v>
      </c>
      <c r="D24" s="9" t="s">
        <v>47</v>
      </c>
      <c r="E24" s="9" t="s">
        <v>42</v>
      </c>
      <c r="F24" s="9" t="s">
        <v>56</v>
      </c>
      <c r="G24" s="9" t="s">
        <v>57</v>
      </c>
      <c r="H24" s="9" t="s">
        <v>33</v>
      </c>
      <c r="I24" s="10">
        <v>250000</v>
      </c>
      <c r="J24" s="10"/>
      <c r="K24" s="10">
        <v>160300.79999999999</v>
      </c>
      <c r="L24" s="10">
        <v>89699.199999999997</v>
      </c>
      <c r="M24" s="5">
        <f t="shared" si="1"/>
        <v>0.64120319999999997</v>
      </c>
      <c r="N24" s="4" t="s">
        <v>20</v>
      </c>
      <c r="O24" s="4" t="s">
        <v>20</v>
      </c>
      <c r="P24" s="4" t="s">
        <v>20</v>
      </c>
      <c r="Q24" s="22"/>
    </row>
    <row r="25" spans="1:17" s="7" customFormat="1" ht="40.5" customHeight="1" x14ac:dyDescent="0.15">
      <c r="A25" s="9" t="s">
        <v>34</v>
      </c>
      <c r="B25" s="9" t="s">
        <v>37</v>
      </c>
      <c r="C25" s="9" t="s">
        <v>39</v>
      </c>
      <c r="D25" s="9" t="s">
        <v>48</v>
      </c>
      <c r="E25" s="9" t="s">
        <v>49</v>
      </c>
      <c r="F25" s="9" t="s">
        <v>74</v>
      </c>
      <c r="G25" s="9" t="s">
        <v>75</v>
      </c>
      <c r="H25" s="12" t="s">
        <v>99</v>
      </c>
      <c r="I25" s="10">
        <v>585076.27</v>
      </c>
      <c r="J25" s="10"/>
      <c r="K25" s="10">
        <v>585076.27</v>
      </c>
      <c r="L25" s="10">
        <v>0</v>
      </c>
      <c r="M25" s="5">
        <f t="shared" si="1"/>
        <v>1</v>
      </c>
      <c r="N25" s="4" t="s">
        <v>20</v>
      </c>
      <c r="O25" s="4" t="s">
        <v>20</v>
      </c>
      <c r="P25" s="4" t="s">
        <v>20</v>
      </c>
      <c r="Q25" s="12" t="s">
        <v>83</v>
      </c>
    </row>
    <row r="26" spans="1:17" s="7" customFormat="1" ht="40.5" customHeight="1" x14ac:dyDescent="0.15">
      <c r="A26" s="9" t="s">
        <v>35</v>
      </c>
      <c r="B26" s="9" t="s">
        <v>37</v>
      </c>
      <c r="C26" s="9" t="s">
        <v>38</v>
      </c>
      <c r="D26" s="9" t="s">
        <v>50</v>
      </c>
      <c r="E26" s="9" t="s">
        <v>51</v>
      </c>
      <c r="F26" s="9" t="s">
        <v>70</v>
      </c>
      <c r="G26" s="9" t="s">
        <v>71</v>
      </c>
      <c r="H26" s="12" t="s">
        <v>96</v>
      </c>
      <c r="I26" s="10">
        <v>9500</v>
      </c>
      <c r="J26" s="10"/>
      <c r="K26" s="10">
        <v>9500</v>
      </c>
      <c r="L26" s="10">
        <v>0</v>
      </c>
      <c r="M26" s="5">
        <f t="shared" si="1"/>
        <v>1</v>
      </c>
      <c r="N26" s="4" t="s">
        <v>20</v>
      </c>
      <c r="O26" s="4" t="s">
        <v>20</v>
      </c>
      <c r="P26" s="4" t="s">
        <v>20</v>
      </c>
      <c r="Q26" s="12" t="s">
        <v>84</v>
      </c>
    </row>
    <row r="27" spans="1:17" s="7" customFormat="1" ht="40.5" customHeight="1" x14ac:dyDescent="0.15">
      <c r="A27" s="12" t="s">
        <v>97</v>
      </c>
      <c r="B27" s="9" t="s">
        <v>37</v>
      </c>
      <c r="C27" s="9" t="s">
        <v>38</v>
      </c>
      <c r="D27" s="9" t="s">
        <v>50</v>
      </c>
      <c r="E27" s="9" t="s">
        <v>51</v>
      </c>
      <c r="F27" s="9" t="s">
        <v>54</v>
      </c>
      <c r="G27" s="9" t="s">
        <v>55</v>
      </c>
      <c r="H27" s="9" t="s">
        <v>81</v>
      </c>
      <c r="I27" s="10">
        <v>990500</v>
      </c>
      <c r="J27" s="10"/>
      <c r="K27" s="10">
        <v>953000</v>
      </c>
      <c r="L27" s="10">
        <v>37500</v>
      </c>
      <c r="M27" s="5">
        <f t="shared" si="1"/>
        <v>0.9621403331650682</v>
      </c>
      <c r="N27" s="4" t="s">
        <v>20</v>
      </c>
      <c r="O27" s="4" t="s">
        <v>20</v>
      </c>
      <c r="P27" s="4" t="s">
        <v>20</v>
      </c>
      <c r="Q27" s="12" t="s">
        <v>85</v>
      </c>
    </row>
    <row r="28" spans="1:17" s="7" customFormat="1" ht="40.5" customHeight="1" x14ac:dyDescent="0.15">
      <c r="A28" s="9" t="s">
        <v>36</v>
      </c>
      <c r="B28" s="9" t="s">
        <v>37</v>
      </c>
      <c r="C28" s="9" t="s">
        <v>38</v>
      </c>
      <c r="D28" s="9" t="s">
        <v>50</v>
      </c>
      <c r="E28" s="9" t="s">
        <v>51</v>
      </c>
      <c r="F28" s="9" t="s">
        <v>54</v>
      </c>
      <c r="G28" s="9" t="s">
        <v>55</v>
      </c>
      <c r="H28" s="12" t="s">
        <v>98</v>
      </c>
      <c r="I28" s="10">
        <v>47000</v>
      </c>
      <c r="J28" s="10"/>
      <c r="K28" s="10">
        <v>47000</v>
      </c>
      <c r="L28" s="10">
        <v>0</v>
      </c>
      <c r="M28" s="5">
        <f t="shared" si="1"/>
        <v>1</v>
      </c>
      <c r="N28" s="4" t="s">
        <v>20</v>
      </c>
      <c r="O28" s="4" t="s">
        <v>20</v>
      </c>
      <c r="P28" s="4" t="s">
        <v>20</v>
      </c>
      <c r="Q28" s="12" t="s">
        <v>86</v>
      </c>
    </row>
  </sheetData>
  <autoFilter ref="A3:Q28"/>
  <mergeCells count="19">
    <mergeCell ref="Q8:Q9"/>
    <mergeCell ref="Q23:Q24"/>
    <mergeCell ref="Q11:Q16"/>
    <mergeCell ref="Q17:Q18"/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honeticPr fontId="7" type="noConversion"/>
  <pageMargins left="0.27500000000000002" right="0.156944444444444" top="1" bottom="1" header="0.51180555555555596" footer="0.51180555555555596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7"/>
    </sheetView>
  </sheetViews>
  <sheetFormatPr defaultColWidth="9" defaultRowHeight="14.25" x14ac:dyDescent="0.15"/>
  <cols>
    <col min="1" max="1" width="14.25" customWidth="1"/>
    <col min="2" max="2" width="12.625" customWidth="1"/>
    <col min="3" max="3" width="14.375" customWidth="1"/>
    <col min="4" max="4" width="16.5" customWidth="1"/>
  </cols>
  <sheetData/>
  <phoneticPr fontId="7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AutoBVT</cp:lastModifiedBy>
  <cp:lastPrinted>2018-11-12T10:28:54Z</cp:lastPrinted>
  <dcterms:created xsi:type="dcterms:W3CDTF">2018-10-26T02:02:53Z</dcterms:created>
  <dcterms:modified xsi:type="dcterms:W3CDTF">2020-08-26T07:46:34Z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