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18525" windowHeight="11640" activeTab="3"/>
  </bookViews>
  <sheets>
    <sheet name="附件1" sheetId="11" r:id="rId1"/>
    <sheet name="附件2" sheetId="12" r:id="rId2"/>
    <sheet name="附件3" sheetId="13" r:id="rId3"/>
    <sheet name="附件4" sheetId="14" r:id="rId4"/>
  </sheets>
  <externalReferences>
    <externalReference r:id="rId5"/>
    <externalReference r:id="rId6"/>
  </externalReferences>
  <definedNames>
    <definedName name="_xlnm._FilterDatabase" localSheetId="2" hidden="1">附件3!$A$5:$F$88</definedName>
    <definedName name="FF" localSheetId="0">[1]⑦财务!$AK$10:$AK$22</definedName>
    <definedName name="FF">[2]⑦财务!$AK$10:$AK$22</definedName>
    <definedName name="JJ" localSheetId="0">[1]⑧农民负担!$AX$10:$AX$22</definedName>
    <definedName name="JJ">[2]⑧农民负担!$AX$10:$AX$22</definedName>
    <definedName name="_xlnm.Print_Area" localSheetId="2">附件3!$A$1:$D$88</definedName>
    <definedName name="_xlnm.Print_Titles" localSheetId="2">附件3!$2:$5</definedName>
  </definedNames>
  <calcPr calcId="144525" fullPrecision="0"/>
</workbook>
</file>

<file path=xl/sharedStrings.xml><?xml version="1.0" encoding="utf-8"?>
<sst xmlns="http://schemas.openxmlformats.org/spreadsheetml/2006/main" count="151" uniqueCount="128">
  <si>
    <t>附件1：</t>
  </si>
  <si>
    <t>2019年江门市农村自然资源奖补资金安排表</t>
  </si>
  <si>
    <t>单位：万元</t>
  </si>
  <si>
    <t>市别</t>
  </si>
  <si>
    <t>镇（街）</t>
  </si>
  <si>
    <t>行政村</t>
  </si>
  <si>
    <t>村资源                 （亩数）</t>
  </si>
  <si>
    <t>2019年农村自然资源           奖补资金</t>
  </si>
  <si>
    <t>备注</t>
  </si>
  <si>
    <t>全市总计</t>
  </si>
  <si>
    <t>按农田、林地、山塘水库总面积奖补每亩5元</t>
  </si>
  <si>
    <t>蓬江</t>
  </si>
  <si>
    <t>江海</t>
  </si>
  <si>
    <t>新会</t>
  </si>
  <si>
    <t>台山</t>
  </si>
  <si>
    <t>开平</t>
  </si>
  <si>
    <t>鹤山</t>
  </si>
  <si>
    <t>恩平</t>
  </si>
  <si>
    <t>附件2：</t>
  </si>
  <si>
    <t>江门市2019年扶贫措施专项资金安排表</t>
  </si>
  <si>
    <t>序号</t>
  </si>
  <si>
    <t>市 别</t>
  </si>
  <si>
    <t>自愿接受帮扶的贫困人口</t>
  </si>
  <si>
    <t>扶贫措施专项资金</t>
  </si>
  <si>
    <t>备 注</t>
  </si>
  <si>
    <t>合计</t>
  </si>
  <si>
    <t>按各市（区）2018年建档立卡的贫困人口所占全市权重分配安排扶贫措施专项资金。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</si>
  <si>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</si>
  <si>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</si>
  <si>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</si>
  <si>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</si>
  <si>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</si>
  <si>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</si>
  <si>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</si>
  <si>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附件3：</t>
  </si>
  <si>
    <t>江门市2019年市直部门结对重点帮扶项目资金安排表</t>
  </si>
  <si>
    <t>项目实施镇（街）</t>
  </si>
  <si>
    <t>下达资金</t>
  </si>
  <si>
    <t>73个</t>
  </si>
  <si>
    <t>由市直派驻单位镇（街）工作组组长统筹安排使用,具体使用时需由市直单位驻镇（街）牵头工作组加具意见后再行拨付。</t>
  </si>
  <si>
    <t>小计</t>
  </si>
  <si>
    <t>蓬江区6个</t>
  </si>
  <si>
    <t>蓬江区棠下镇</t>
  </si>
  <si>
    <t>蓬江区荷塘镇</t>
  </si>
  <si>
    <t>蓬江区杜阮镇</t>
  </si>
  <si>
    <t>蓬江区环市街道办</t>
  </si>
  <si>
    <t>蓬江区潮连街道办</t>
  </si>
  <si>
    <t>蓬江区白沙街道办</t>
  </si>
  <si>
    <t>江海区3个</t>
  </si>
  <si>
    <t>江海区外海街道办</t>
  </si>
  <si>
    <t>江海区礼乐街道办</t>
  </si>
  <si>
    <t>江海区江南街道办</t>
  </si>
  <si>
    <t>新会区11个</t>
  </si>
  <si>
    <t>新会区会城街道办</t>
  </si>
  <si>
    <t>新会区崖门镇</t>
  </si>
  <si>
    <t>新会区司前镇</t>
  </si>
  <si>
    <t>新会区双水镇</t>
  </si>
  <si>
    <t>新会区沙堆镇</t>
  </si>
  <si>
    <t>新会区三江镇</t>
  </si>
  <si>
    <t>新会区睦洲镇</t>
  </si>
  <si>
    <t>新会区罗坑镇</t>
  </si>
  <si>
    <t>新会区古井镇</t>
  </si>
  <si>
    <t>新会区大泽镇</t>
  </si>
  <si>
    <t>新会区大鳌镇</t>
  </si>
  <si>
    <t>新会区经济开发区</t>
  </si>
  <si>
    <t>台山市17个</t>
  </si>
  <si>
    <t>台山市台城街道办</t>
  </si>
  <si>
    <t>台山市汶村镇</t>
  </si>
  <si>
    <t>台山市四九镇</t>
  </si>
  <si>
    <t>台山市水步镇</t>
  </si>
  <si>
    <t>台山市深井镇</t>
  </si>
  <si>
    <t>台山市三合镇</t>
  </si>
  <si>
    <t>台山市海宴镇</t>
  </si>
  <si>
    <t>台山市广海镇</t>
  </si>
  <si>
    <t>台山市端芬镇</t>
  </si>
  <si>
    <t>台山市斗山镇</t>
  </si>
  <si>
    <t>台山市都斛镇</t>
  </si>
  <si>
    <t>台山市大江镇</t>
  </si>
  <si>
    <t>台山市川岛镇</t>
  </si>
  <si>
    <t>台山市冲蒌镇</t>
  </si>
  <si>
    <t>台山市赤溪镇</t>
  </si>
  <si>
    <t>台山市北陡镇</t>
  </si>
  <si>
    <t>台山市白沙镇</t>
  </si>
  <si>
    <t>开平市15个</t>
  </si>
  <si>
    <t>开平市三埠街道</t>
  </si>
  <si>
    <t>开平市长沙街道</t>
  </si>
  <si>
    <t>开平市月山镇</t>
  </si>
  <si>
    <t>开平市蚬冈镇</t>
  </si>
  <si>
    <t>开平市塘口镇</t>
  </si>
  <si>
    <t>开平市水口镇</t>
  </si>
  <si>
    <t>开平市沙塘镇</t>
  </si>
  <si>
    <t>开平市马冈镇</t>
  </si>
  <si>
    <t>开平市龙胜镇</t>
  </si>
  <si>
    <t>开平市金鸡镇</t>
  </si>
  <si>
    <t>开平市大沙镇</t>
  </si>
  <si>
    <t>开平市赤水镇</t>
  </si>
  <si>
    <t>开平市赤坎镇</t>
  </si>
  <si>
    <t>开平市苍城镇</t>
  </si>
  <si>
    <t>开平市百合镇</t>
  </si>
  <si>
    <t>开平市总工会</t>
  </si>
  <si>
    <t>鹤山市10个</t>
  </si>
  <si>
    <t>鹤山市沙坪街道办</t>
  </si>
  <si>
    <t>鹤山市址山镇</t>
  </si>
  <si>
    <t>鹤山市宅梧镇</t>
  </si>
  <si>
    <t>鹤山市雅瑶镇</t>
  </si>
  <si>
    <t>鹤山市桃源镇</t>
  </si>
  <si>
    <t>鹤山市双合镇</t>
  </si>
  <si>
    <t>鹤山市龙口镇</t>
  </si>
  <si>
    <t>鹤山市鹤城镇</t>
  </si>
  <si>
    <t>鹤山市古劳镇</t>
  </si>
  <si>
    <t>鹤山市共和镇</t>
  </si>
  <si>
    <t>恩平市11个</t>
  </si>
  <si>
    <t>恩平市恩城街道办</t>
  </si>
  <si>
    <t>恩平市圣堂镇</t>
  </si>
  <si>
    <t>恩平市沙湖镇</t>
  </si>
  <si>
    <t>恩平市牛江镇</t>
  </si>
  <si>
    <t>恩平市良西镇</t>
  </si>
  <si>
    <t>恩平市那吉镇</t>
  </si>
  <si>
    <t>恩平市君堂镇</t>
  </si>
  <si>
    <t>恩平市横陂镇</t>
  </si>
  <si>
    <t>恩平市东成镇</t>
  </si>
  <si>
    <t>恩平市大田镇</t>
  </si>
  <si>
    <t>恩平市大槐镇</t>
  </si>
  <si>
    <t>附件4：</t>
  </si>
  <si>
    <t>江门市2019年配合开展低收入人口认定村（居）级补助                专项经费资金安排表</t>
  </si>
  <si>
    <t>村（居）数</t>
  </si>
  <si>
    <t>村（居）补助            专项经费</t>
  </si>
  <si>
    <t>按全市1316条村（居），每条村1500元安排资金，资金主要用于宣传、印发资料等项目支出。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</si>
</sst>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(* #,##0.00_);_(* \(#,##0.00\);_(* &quot;-&quot;??_);_(@_)"/>
  </numFmts>
  <fonts count="39">
    <font>
      <sz val="12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b/>
      <sz val="18"/>
      <name val="宋体"/>
      <charset val="134"/>
    </font>
    <font>
      <sz val="11"/>
      <name val="黑体"/>
      <charset val="134"/>
    </font>
    <font>
      <b/>
      <sz val="11"/>
      <name val="黑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15" borderId="13" applyNumberFormat="0" applyAlignment="0" applyProtection="0">
      <alignment vertical="center"/>
    </xf>
    <xf numFmtId="0" fontId="0" fillId="0" borderId="0">
      <alignment vertical="center"/>
    </xf>
    <xf numFmtId="0" fontId="34" fillId="15" borderId="9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/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7" fillId="0" borderId="0">
      <alignment vertical="center"/>
    </xf>
    <xf numFmtId="0" fontId="0" fillId="0" borderId="0"/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66" applyFont="1" applyFill="1"/>
    <xf numFmtId="0" fontId="0" fillId="0" borderId="0" xfId="66" applyAlignment="1">
      <alignment vertical="center"/>
    </xf>
    <xf numFmtId="0" fontId="0" fillId="0" borderId="0" xfId="66" applyFont="1" applyAlignment="1">
      <alignment vertical="center"/>
    </xf>
    <xf numFmtId="0" fontId="1" fillId="0" borderId="0" xfId="66" applyFont="1" applyBorder="1" applyAlignment="1">
      <alignment horizontal="center" vertical="center" wrapText="1"/>
    </xf>
    <xf numFmtId="0" fontId="2" fillId="0" borderId="1" xfId="66" applyFont="1" applyBorder="1" applyAlignment="1">
      <alignment horizontal="center" vertical="center" wrapText="1"/>
    </xf>
    <xf numFmtId="0" fontId="3" fillId="0" borderId="1" xfId="66" applyFont="1" applyBorder="1" applyAlignment="1">
      <alignment horizontal="right" vertical="center" wrapText="1"/>
    </xf>
    <xf numFmtId="0" fontId="4" fillId="0" borderId="2" xfId="66" applyFont="1" applyBorder="1" applyAlignment="1">
      <alignment horizontal="center" vertical="center" wrapText="1"/>
    </xf>
    <xf numFmtId="0" fontId="0" fillId="0" borderId="2" xfId="66" applyBorder="1" applyAlignment="1">
      <alignment vertical="center"/>
    </xf>
    <xf numFmtId="0" fontId="5" fillId="0" borderId="3" xfId="66" applyFont="1" applyBorder="1" applyAlignment="1">
      <alignment horizontal="left" vertical="center" wrapText="1"/>
    </xf>
    <xf numFmtId="0" fontId="5" fillId="0" borderId="2" xfId="66" applyFont="1" applyBorder="1" applyAlignment="1">
      <alignment horizontal="center" vertical="center"/>
    </xf>
    <xf numFmtId="0" fontId="5" fillId="0" borderId="2" xfId="66" applyFont="1" applyBorder="1" applyAlignment="1">
      <alignment horizontal="center" vertical="center" wrapText="1"/>
    </xf>
    <xf numFmtId="0" fontId="5" fillId="0" borderId="4" xfId="66" applyFont="1" applyBorder="1" applyAlignment="1">
      <alignment horizontal="left" vertical="center" wrapText="1"/>
    </xf>
    <xf numFmtId="0" fontId="5" fillId="0" borderId="5" xfId="66" applyFont="1" applyBorder="1" applyAlignment="1">
      <alignment horizontal="left" vertical="center" wrapText="1"/>
    </xf>
    <xf numFmtId="0" fontId="6" fillId="0" borderId="0" xfId="66" applyFont="1" applyFill="1" applyBorder="1" applyAlignment="1">
      <alignment vertical="center"/>
    </xf>
    <xf numFmtId="0" fontId="0" fillId="0" borderId="0" xfId="66" applyFont="1" applyFill="1" applyBorder="1"/>
    <xf numFmtId="0" fontId="6" fillId="0" borderId="0" xfId="66" applyFont="1" applyFill="1" applyBorder="1"/>
    <xf numFmtId="0" fontId="7" fillId="0" borderId="0" xfId="66" applyFont="1" applyFill="1" applyBorder="1"/>
    <xf numFmtId="0" fontId="0" fillId="0" borderId="0" xfId="15" applyFont="1" applyFill="1" applyBorder="1">
      <alignment vertical="center"/>
    </xf>
    <xf numFmtId="0" fontId="6" fillId="0" borderId="0" xfId="15" applyFont="1" applyFill="1" applyBorder="1">
      <alignment vertical="center"/>
    </xf>
    <xf numFmtId="0" fontId="0" fillId="0" borderId="0" xfId="66" applyFont="1" applyFill="1" applyBorder="1" applyAlignment="1">
      <alignment vertical="center"/>
    </xf>
    <xf numFmtId="0" fontId="8" fillId="0" borderId="0" xfId="66" applyFont="1" applyFill="1" applyBorder="1" applyAlignment="1">
      <alignment horizontal="center" vertical="center" wrapText="1"/>
    </xf>
    <xf numFmtId="0" fontId="0" fillId="0" borderId="1" xfId="66" applyFont="1" applyFill="1" applyBorder="1" applyAlignment="1">
      <alignment horizontal="center" vertical="center" wrapText="1"/>
    </xf>
    <xf numFmtId="0" fontId="9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horizontal="center" vertical="center"/>
    </xf>
    <xf numFmtId="0" fontId="10" fillId="0" borderId="2" xfId="66" applyFont="1" applyFill="1" applyBorder="1" applyAlignment="1">
      <alignment horizontal="center" vertical="center" wrapText="1"/>
    </xf>
    <xf numFmtId="0" fontId="11" fillId="0" borderId="2" xfId="66" applyFont="1" applyFill="1" applyBorder="1" applyAlignment="1">
      <alignment vertical="center" wrapText="1"/>
    </xf>
    <xf numFmtId="0" fontId="12" fillId="0" borderId="2" xfId="66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vertical="center"/>
    </xf>
    <xf numFmtId="0" fontId="13" fillId="0" borderId="2" xfId="66" applyFont="1" applyFill="1" applyBorder="1" applyAlignment="1">
      <alignment horizontal="center" vertical="center" wrapText="1"/>
    </xf>
    <xf numFmtId="0" fontId="13" fillId="0" borderId="2" xfId="66" applyFont="1" applyFill="1" applyBorder="1" applyAlignment="1">
      <alignment horizontal="center" vertical="center"/>
    </xf>
    <xf numFmtId="0" fontId="0" fillId="0" borderId="2" xfId="66" applyFont="1" applyFill="1" applyBorder="1"/>
    <xf numFmtId="0" fontId="12" fillId="0" borderId="2" xfId="66" applyFont="1" applyFill="1" applyBorder="1" applyAlignment="1">
      <alignment horizontal="center" vertical="center"/>
    </xf>
    <xf numFmtId="0" fontId="6" fillId="0" borderId="2" xfId="66" applyFont="1" applyFill="1" applyBorder="1"/>
    <xf numFmtId="0" fontId="0" fillId="0" borderId="2" xfId="66" applyFont="1" applyFill="1" applyBorder="1" applyAlignment="1">
      <alignment vertical="center"/>
    </xf>
    <xf numFmtId="0" fontId="13" fillId="0" borderId="2" xfId="65" applyFont="1" applyFill="1" applyBorder="1" applyAlignment="1">
      <alignment horizontal="center" vertical="center" wrapText="1"/>
    </xf>
    <xf numFmtId="0" fontId="13" fillId="0" borderId="0" xfId="66" applyFont="1" applyFill="1" applyBorder="1" applyAlignment="1">
      <alignment horizontal="left" vertical="center" wrapText="1"/>
    </xf>
    <xf numFmtId="0" fontId="7" fillId="0" borderId="2" xfId="66" applyFont="1" applyFill="1" applyBorder="1"/>
    <xf numFmtId="0" fontId="12" fillId="0" borderId="2" xfId="65" applyFont="1" applyFill="1" applyBorder="1" applyAlignment="1">
      <alignment horizontal="center" vertical="center" wrapText="1"/>
    </xf>
    <xf numFmtId="0" fontId="13" fillId="0" borderId="2" xfId="15" applyFont="1" applyFill="1" applyBorder="1" applyAlignment="1">
      <alignment horizontal="center" vertical="center" wrapText="1"/>
    </xf>
    <xf numFmtId="0" fontId="0" fillId="0" borderId="2" xfId="15" applyFont="1" applyFill="1" applyBorder="1">
      <alignment vertical="center"/>
    </xf>
    <xf numFmtId="0" fontId="12" fillId="0" borderId="2" xfId="15" applyFont="1" applyFill="1" applyBorder="1" applyAlignment="1">
      <alignment horizontal="center" vertical="center" wrapText="1"/>
    </xf>
    <xf numFmtId="0" fontId="6" fillId="0" borderId="2" xfId="15" applyFont="1" applyFill="1" applyBorder="1">
      <alignment vertical="center"/>
    </xf>
    <xf numFmtId="0" fontId="5" fillId="0" borderId="2" xfId="66" applyFont="1" applyBorder="1" applyAlignment="1">
      <alignment horizontal="left" vertical="center" wrapText="1"/>
    </xf>
    <xf numFmtId="0" fontId="1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5" fillId="0" borderId="0" xfId="63" applyFont="1" applyFill="1" applyAlignment="1">
      <alignment horizontal="center" vertical="center"/>
    </xf>
    <xf numFmtId="0" fontId="14" fillId="0" borderId="0" xfId="63" applyFont="1" applyFill="1">
      <alignment vertical="center"/>
    </xf>
    <xf numFmtId="0" fontId="0" fillId="0" borderId="1" xfId="63" applyFont="1" applyFill="1" applyBorder="1" applyAlignment="1">
      <alignment horizontal="right" vertical="center"/>
    </xf>
    <xf numFmtId="0" fontId="5" fillId="0" borderId="3" xfId="63" applyFont="1" applyFill="1" applyBorder="1" applyAlignment="1">
      <alignment horizontal="center" vertical="center" wrapText="1"/>
    </xf>
    <xf numFmtId="0" fontId="5" fillId="0" borderId="2" xfId="6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63" applyFont="1" applyFill="1" applyBorder="1" applyAlignment="1">
      <alignment horizontal="center" vertical="center"/>
    </xf>
    <xf numFmtId="0" fontId="5" fillId="0" borderId="2" xfId="71" applyNumberFormat="1" applyFont="1" applyFill="1" applyBorder="1" applyAlignment="1">
      <alignment horizontal="center" vertical="center"/>
    </xf>
    <xf numFmtId="0" fontId="5" fillId="0" borderId="2" xfId="8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0" xfId="63" applyFont="1" applyFill="1" applyBorder="1">
      <alignment vertical="center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_2014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差_江财农〔2019〕53号附件1-5" xfId="46"/>
    <cellStyle name="40% - 强调文字颜色 4" xfId="47" builtinId="43"/>
    <cellStyle name="常规 4_附表：2018年江门市精准扶贫与村级公共服务均等化市级补助资金（含农村基层组织补助）安排表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5" xfId="56"/>
    <cellStyle name="差_帮扶专项资金安排表" xfId="57"/>
    <cellStyle name="差_附件1：市（中、省）直部门单位结对挂钩扶贫安排表" xfId="58"/>
    <cellStyle name="常规 2" xfId="59"/>
    <cellStyle name="常规 20" xfId="60"/>
    <cellStyle name="常规 3" xfId="61"/>
    <cellStyle name="常规 4" xfId="62"/>
    <cellStyle name="常规 4 2" xfId="63"/>
    <cellStyle name="常规 7" xfId="64"/>
    <cellStyle name="常规_附件3_附件1：市（中、省）直部门单位结对帮扶镇（街）安排表" xfId="65"/>
    <cellStyle name="常规_江财农〔2019〕53号附件1-5" xfId="66"/>
    <cellStyle name="好_帮扶专项资金安排表" xfId="67"/>
    <cellStyle name="好_附件1：市（中、省）直部门单位结对挂钩扶贫安排表" xfId="68"/>
    <cellStyle name="好_江财农〔2019〕53号附件1-5" xfId="69"/>
    <cellStyle name="千位分隔 2" xfId="70"/>
    <cellStyle name="千位分隔 2 2" xfId="71"/>
    <cellStyle name="千位分隔 2_江财农〔2019〕53号附件1-5" xfId="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38100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4410075" y="615188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48</xdr:row>
      <xdr:rowOff>219075</xdr:rowOff>
    </xdr:to>
    <xdr:sp>
      <xdr:nvSpPr>
        <xdr:cNvPr id="2049" name="Text Box 1"/>
        <xdr:cNvSpPr txBox="1">
          <a:spLocks noChangeArrowheads="1"/>
        </xdr:cNvSpPr>
      </xdr:nvSpPr>
      <xdr:spPr>
        <a:xfrm>
          <a:off x="3295650" y="44767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38100</xdr:rowOff>
    </xdr:to>
    <xdr:sp>
      <xdr:nvSpPr>
        <xdr:cNvPr id="3073" name="Text Box 1"/>
        <xdr:cNvSpPr txBox="1">
          <a:spLocks noChangeArrowheads="1"/>
        </xdr:cNvSpPr>
      </xdr:nvSpPr>
      <xdr:spPr>
        <a:xfrm>
          <a:off x="3962400" y="639000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92;&#32463;&#32479;&#35745;&#25968;&#25454;\&#33485;&#22478;2014&#24180;&#20892;&#32463;&#32479;&#35745;&#34920;\&#33485;&#22478;2014&#24180;&#20892;&#32463;&#32479;&#35745;&#34920;&#65288;&#25171;&#21360;&#23450;&#3129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753;&#23398;&#26126;\&#20892;&#32463;&#32479;&#35745;&#25968;&#25454;\&#33485;&#22478;2014&#24180;&#20892;&#32463;&#32479;&#35745;&#34920;\&#33485;&#22478;2014&#24180;&#20892;&#32463;&#32479;&#35745;&#34920;&#65288;&#25171;&#21360;&#23450;&#312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①基本"/>
      <sheetName val="农村经济"/>
      <sheetName val="②承包"/>
      <sheetName val="③家庭农场"/>
      <sheetName val="④合作社"/>
      <sheetName val="⑤村级经济"/>
      <sheetName val="⑤组级经济"/>
      <sheetName val="⑥村资产负债"/>
      <sheetName val="⑥组资产负债"/>
      <sheetName val="⑦财务"/>
      <sheetName val="⑧农民负担"/>
      <sheetName val="⑨机构"/>
      <sheetName val="⑪⑩农村经营管理信息化情况统计表"/>
      <sheetName val="⑫管理"/>
      <sheetName val="对比"/>
      <sheetName val="表内逻辑关系"/>
      <sheetName val="表间逻辑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①基本"/>
      <sheetName val="农村经济"/>
      <sheetName val="②承包"/>
      <sheetName val="③家庭农场"/>
      <sheetName val="④合作社"/>
      <sheetName val="⑤村级经济"/>
      <sheetName val="⑤组级经济"/>
      <sheetName val="⑥村资产负债"/>
      <sheetName val="⑥组资产负债"/>
      <sheetName val="⑦财务"/>
      <sheetName val="⑧农民负担"/>
      <sheetName val="⑨机构"/>
      <sheetName val="⑪⑩农村经营管理信息化情况统计表"/>
      <sheetName val="⑫管理"/>
      <sheetName val="对比"/>
      <sheetName val="表内逻辑关系"/>
      <sheetName val="表间逻辑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4" sqref="A14"/>
    </sheetView>
  </sheetViews>
  <sheetFormatPr defaultColWidth="9" defaultRowHeight="14.25" outlineLevelCol="5"/>
  <cols>
    <col min="1" max="1" width="25.25" style="45" customWidth="1"/>
    <col min="2" max="2" width="15.375" style="45" customWidth="1"/>
    <col min="3" max="3" width="15.125" style="45" customWidth="1"/>
    <col min="4" max="4" width="23.75" style="45" customWidth="1"/>
    <col min="5" max="5" width="29.25" style="45" customWidth="1"/>
    <col min="6" max="6" width="15.5" style="45" customWidth="1"/>
    <col min="7" max="16384" width="9" style="45"/>
  </cols>
  <sheetData>
    <row r="1" ht="23.25" customHeight="1" spans="1:1">
      <c r="A1" s="46" t="s">
        <v>0</v>
      </c>
    </row>
    <row r="2" ht="38.25" customHeight="1" spans="1:6">
      <c r="A2" s="47" t="s">
        <v>1</v>
      </c>
      <c r="B2" s="47"/>
      <c r="C2" s="47"/>
      <c r="D2" s="47"/>
      <c r="E2" s="47"/>
      <c r="F2" s="47"/>
    </row>
    <row r="3" s="44" customFormat="1" ht="24.75" customHeight="1" spans="1:6">
      <c r="A3" s="48"/>
      <c r="B3" s="48"/>
      <c r="C3" s="48"/>
      <c r="D3" s="48"/>
      <c r="E3" s="49" t="s">
        <v>2</v>
      </c>
      <c r="F3" s="49"/>
    </row>
    <row r="4" s="44" customFormat="1" ht="54.75" customHeight="1" spans="1:6">
      <c r="A4" s="50" t="s">
        <v>3</v>
      </c>
      <c r="B4" s="50" t="s">
        <v>4</v>
      </c>
      <c r="C4" s="50" t="s">
        <v>5</v>
      </c>
      <c r="D4" s="50" t="s">
        <v>6</v>
      </c>
      <c r="E4" s="51" t="s">
        <v>7</v>
      </c>
      <c r="F4" s="52" t="s">
        <v>8</v>
      </c>
    </row>
    <row r="5" s="44" customFormat="1" ht="37.5" customHeight="1" spans="1:6">
      <c r="A5" s="51" t="s">
        <v>9</v>
      </c>
      <c r="B5" s="53">
        <v>73</v>
      </c>
      <c r="C5" s="53">
        <v>1051</v>
      </c>
      <c r="D5" s="54">
        <v>3979130.75</v>
      </c>
      <c r="E5" s="55">
        <f>D5*0.0005</f>
        <v>1989.565375</v>
      </c>
      <c r="F5" s="56" t="s">
        <v>10</v>
      </c>
    </row>
    <row r="6" s="44" customFormat="1" ht="37.5" customHeight="1" spans="1:6">
      <c r="A6" s="53" t="s">
        <v>11</v>
      </c>
      <c r="B6" s="53">
        <v>6</v>
      </c>
      <c r="C6" s="53">
        <v>56</v>
      </c>
      <c r="D6" s="53">
        <v>47489.8</v>
      </c>
      <c r="E6" s="55">
        <f t="shared" ref="E6:E12" si="0">D6*0.0005</f>
        <v>23.7449</v>
      </c>
      <c r="F6" s="57"/>
    </row>
    <row r="7" s="44" customFormat="1" ht="37.5" customHeight="1" spans="1:6">
      <c r="A7" s="53" t="s">
        <v>12</v>
      </c>
      <c r="B7" s="53">
        <v>3</v>
      </c>
      <c r="C7" s="53">
        <v>36</v>
      </c>
      <c r="D7" s="53">
        <v>14427.38</v>
      </c>
      <c r="E7" s="55">
        <f t="shared" si="0"/>
        <v>7.21369</v>
      </c>
      <c r="F7" s="57"/>
    </row>
    <row r="8" s="44" customFormat="1" ht="37.5" customHeight="1" spans="1:6">
      <c r="A8" s="53" t="s">
        <v>13</v>
      </c>
      <c r="B8" s="53">
        <v>11</v>
      </c>
      <c r="C8" s="53">
        <v>193</v>
      </c>
      <c r="D8" s="53">
        <v>459726.11</v>
      </c>
      <c r="E8" s="55">
        <f t="shared" si="0"/>
        <v>229.863055</v>
      </c>
      <c r="F8" s="57"/>
    </row>
    <row r="9" s="44" customFormat="1" ht="37.5" customHeight="1" spans="1:6">
      <c r="A9" s="53" t="s">
        <v>14</v>
      </c>
      <c r="B9" s="53">
        <v>17</v>
      </c>
      <c r="C9" s="53">
        <v>277</v>
      </c>
      <c r="D9" s="53">
        <v>1800060.52</v>
      </c>
      <c r="E9" s="55">
        <f t="shared" si="0"/>
        <v>900.03026</v>
      </c>
      <c r="F9" s="57"/>
    </row>
    <row r="10" s="44" customFormat="1" ht="37.5" customHeight="1" spans="1:6">
      <c r="A10" s="53" t="s">
        <v>15</v>
      </c>
      <c r="B10" s="53">
        <v>15</v>
      </c>
      <c r="C10" s="53">
        <v>226</v>
      </c>
      <c r="D10" s="53">
        <v>682552.35</v>
      </c>
      <c r="E10" s="55">
        <f t="shared" si="0"/>
        <v>341.276175</v>
      </c>
      <c r="F10" s="57"/>
    </row>
    <row r="11" s="44" customFormat="1" ht="37.5" customHeight="1" spans="1:6">
      <c r="A11" s="53" t="s">
        <v>16</v>
      </c>
      <c r="B11" s="53">
        <v>10</v>
      </c>
      <c r="C11" s="53">
        <v>112</v>
      </c>
      <c r="D11" s="53">
        <v>444910.92</v>
      </c>
      <c r="E11" s="55">
        <f t="shared" si="0"/>
        <v>222.45546</v>
      </c>
      <c r="F11" s="57"/>
    </row>
    <row r="12" s="44" customFormat="1" ht="37.5" customHeight="1" spans="1:6">
      <c r="A12" s="53" t="s">
        <v>17</v>
      </c>
      <c r="B12" s="53">
        <v>11</v>
      </c>
      <c r="C12" s="53">
        <v>151</v>
      </c>
      <c r="D12" s="53">
        <v>529963.67</v>
      </c>
      <c r="E12" s="55">
        <f t="shared" si="0"/>
        <v>264.981835</v>
      </c>
      <c r="F12" s="58"/>
    </row>
    <row r="13" spans="1:1">
      <c r="A13" s="59"/>
    </row>
  </sheetData>
  <mergeCells count="3">
    <mergeCell ref="A2:F2"/>
    <mergeCell ref="E3:F3"/>
    <mergeCell ref="F5:F12"/>
  </mergeCells>
  <printOptions horizontalCentered="1"/>
  <pageMargins left="0" right="0" top="0.47244094488189" bottom="0.47244094488189" header="0.31496062992126" footer="0.3149606299212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workbookViewId="0">
      <selection activeCell="H4" sqref="H4"/>
    </sheetView>
  </sheetViews>
  <sheetFormatPr defaultColWidth="9" defaultRowHeight="14.25" outlineLevelCol="4"/>
  <cols>
    <col min="1" max="1" width="6.625" style="2" customWidth="1"/>
    <col min="2" max="2" width="12.625" style="2" customWidth="1"/>
    <col min="3" max="3" width="16.875" style="2" customWidth="1"/>
    <col min="4" max="4" width="21.75" style="2" customWidth="1"/>
    <col min="5" max="5" width="20.625" style="2" customWidth="1"/>
    <col min="6" max="16384" width="9" style="2"/>
  </cols>
  <sheetData>
    <row r="1" ht="27" customHeight="1" spans="1:1">
      <c r="A1" s="3" t="s">
        <v>18</v>
      </c>
    </row>
    <row r="2" ht="42.75" customHeight="1" spans="1:5">
      <c r="A2" s="4" t="s">
        <v>19</v>
      </c>
      <c r="B2" s="4"/>
      <c r="C2" s="4"/>
      <c r="D2" s="4"/>
      <c r="E2" s="4"/>
    </row>
    <row r="3" ht="27" customHeight="1" spans="2:5">
      <c r="B3" s="5"/>
      <c r="C3" s="5"/>
      <c r="D3" s="5"/>
      <c r="E3" s="6" t="s">
        <v>2</v>
      </c>
    </row>
    <row r="4" ht="57.75" customHeight="1" spans="1:5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</row>
    <row r="5" ht="50.25" customHeight="1" spans="1:5">
      <c r="A5" s="8"/>
      <c r="B5" s="7" t="s">
        <v>25</v>
      </c>
      <c r="C5" s="7">
        <v>15350</v>
      </c>
      <c r="D5" s="7">
        <v>2050</v>
      </c>
      <c r="E5" s="43" t="s">
        <v>26</v>
      </c>
    </row>
    <row r="6" s="1" customFormat="1" ht="39.95" customHeight="1" spans="1:5">
      <c r="A6" s="10">
        <v>1</v>
      </c>
      <c r="B6" s="10" t="s">
        <v>27</v>
      </c>
      <c r="C6" s="10">
        <v>952</v>
      </c>
      <c r="D6" s="11">
        <v>127</v>
      </c>
      <c r="E6" s="43"/>
    </row>
    <row r="7" s="1" customFormat="1" ht="39.95" customHeight="1" spans="1:5">
      <c r="A7" s="10">
        <v>2</v>
      </c>
      <c r="B7" s="10" t="s">
        <v>28</v>
      </c>
      <c r="C7" s="10">
        <v>575</v>
      </c>
      <c r="D7" s="11">
        <v>77</v>
      </c>
      <c r="E7" s="43"/>
    </row>
    <row r="8" s="1" customFormat="1" ht="39.95" customHeight="1" spans="1:5">
      <c r="A8" s="10">
        <v>3</v>
      </c>
      <c r="B8" s="10" t="s">
        <v>29</v>
      </c>
      <c r="C8" s="10">
        <v>2849</v>
      </c>
      <c r="D8" s="11">
        <v>380</v>
      </c>
      <c r="E8" s="43"/>
    </row>
    <row r="9" s="1" customFormat="1" ht="39.95" customHeight="1" spans="1:5">
      <c r="A9" s="10">
        <v>4</v>
      </c>
      <c r="B9" s="10" t="s">
        <v>30</v>
      </c>
      <c r="C9" s="10">
        <v>2634</v>
      </c>
      <c r="D9" s="11">
        <v>352</v>
      </c>
      <c r="E9" s="43"/>
    </row>
    <row r="10" s="1" customFormat="1" ht="39.95" customHeight="1" spans="1:5">
      <c r="A10" s="10">
        <v>5</v>
      </c>
      <c r="B10" s="10" t="s">
        <v>31</v>
      </c>
      <c r="C10" s="10">
        <v>3054</v>
      </c>
      <c r="D10" s="11">
        <v>408</v>
      </c>
      <c r="E10" s="43"/>
    </row>
    <row r="11" s="1" customFormat="1" ht="39.95" customHeight="1" spans="1:5">
      <c r="A11" s="10">
        <v>6</v>
      </c>
      <c r="B11" s="10" t="s">
        <v>32</v>
      </c>
      <c r="C11" s="10">
        <v>2470</v>
      </c>
      <c r="D11" s="11">
        <v>330</v>
      </c>
      <c r="E11" s="43"/>
    </row>
    <row r="12" s="1" customFormat="1" ht="39.95" customHeight="1" spans="1:5">
      <c r="A12" s="10">
        <v>7</v>
      </c>
      <c r="B12" s="10" t="s">
        <v>33</v>
      </c>
      <c r="C12" s="10">
        <v>2816</v>
      </c>
      <c r="D12" s="11">
        <v>376</v>
      </c>
      <c r="E12" s="43"/>
    </row>
  </sheetData>
  <mergeCells count="2">
    <mergeCell ref="A2:E2"/>
    <mergeCell ref="E5:E12"/>
  </mergeCells>
  <printOptions horizontalCentered="1"/>
  <pageMargins left="0.590277777777778" right="0.590277777777778" top="1.10208333333333" bottom="0.708333333333333" header="0.511805555555556" footer="0.511805555555556"/>
  <pageSetup paperSize="9" firstPageNumber="4" fitToHeight="100" orientation="portrait" useFirstPageNumber="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8"/>
  <sheetViews>
    <sheetView workbookViewId="0">
      <pane ySplit="5" topLeftCell="A6" activePane="bottomLeft" state="frozen"/>
      <selection/>
      <selection pane="bottomLeft" activeCell="E15" sqref="E15"/>
    </sheetView>
  </sheetViews>
  <sheetFormatPr defaultColWidth="9" defaultRowHeight="14.25" outlineLevelCol="5"/>
  <cols>
    <col min="1" max="1" width="10.625" style="20" customWidth="1"/>
    <col min="2" max="2" width="32.625" style="20" customWidth="1"/>
    <col min="3" max="3" width="17.75" style="20" customWidth="1"/>
    <col min="4" max="4" width="23" style="20" customWidth="1"/>
    <col min="5" max="5" width="25.875" style="20" customWidth="1"/>
    <col min="6" max="16384" width="9" style="20"/>
  </cols>
  <sheetData>
    <row r="1" ht="21.75" customHeight="1" spans="1:1">
      <c r="A1" s="20" t="s">
        <v>34</v>
      </c>
    </row>
    <row r="2" ht="48" customHeight="1" spans="1:4">
      <c r="A2" s="21" t="s">
        <v>35</v>
      </c>
      <c r="B2" s="21"/>
      <c r="C2" s="21"/>
      <c r="D2" s="21"/>
    </row>
    <row r="3" ht="18" customHeight="1" spans="1:4">
      <c r="A3" s="21"/>
      <c r="B3" s="21"/>
      <c r="C3" s="22" t="s">
        <v>2</v>
      </c>
      <c r="D3" s="22"/>
    </row>
    <row r="4" ht="20.25" customHeight="1" spans="1:4">
      <c r="A4" s="23" t="s">
        <v>20</v>
      </c>
      <c r="B4" s="23" t="s">
        <v>36</v>
      </c>
      <c r="C4" s="23" t="s">
        <v>37</v>
      </c>
      <c r="D4" s="24" t="s">
        <v>8</v>
      </c>
    </row>
    <row r="5" ht="20.25" customHeight="1" spans="1:4">
      <c r="A5" s="23"/>
      <c r="B5" s="23"/>
      <c r="C5" s="23"/>
      <c r="D5" s="24"/>
    </row>
    <row r="6" s="14" customFormat="1" ht="57.75" customHeight="1" spans="1:4">
      <c r="A6" s="25" t="s">
        <v>25</v>
      </c>
      <c r="B6" s="25" t="s">
        <v>38</v>
      </c>
      <c r="C6" s="25">
        <f>C7+C14+C18+C31+C49+C66+C77</f>
        <v>365</v>
      </c>
      <c r="D6" s="26" t="s">
        <v>39</v>
      </c>
    </row>
    <row r="7" s="14" customFormat="1" ht="27.75" customHeight="1" spans="1:4">
      <c r="A7" s="27" t="s">
        <v>40</v>
      </c>
      <c r="B7" s="25" t="s">
        <v>41</v>
      </c>
      <c r="C7" s="25">
        <f>SUM(C8:C13)</f>
        <v>30</v>
      </c>
      <c r="D7" s="28"/>
    </row>
    <row r="8" s="15" customFormat="1" ht="27.75" hidden="1" customHeight="1" spans="1:4">
      <c r="A8" s="29">
        <v>1</v>
      </c>
      <c r="B8" s="30" t="s">
        <v>42</v>
      </c>
      <c r="C8" s="29">
        <v>5</v>
      </c>
      <c r="D8" s="29"/>
    </row>
    <row r="9" s="15" customFormat="1" ht="27.75" hidden="1" customHeight="1" spans="1:4">
      <c r="A9" s="29">
        <v>2</v>
      </c>
      <c r="B9" s="30" t="s">
        <v>43</v>
      </c>
      <c r="C9" s="29">
        <v>5</v>
      </c>
      <c r="D9" s="29"/>
    </row>
    <row r="10" s="15" customFormat="1" ht="27.75" hidden="1" customHeight="1" spans="1:4">
      <c r="A10" s="29">
        <v>3</v>
      </c>
      <c r="B10" s="30" t="s">
        <v>44</v>
      </c>
      <c r="C10" s="29">
        <v>5</v>
      </c>
      <c r="D10" s="29"/>
    </row>
    <row r="11" s="15" customFormat="1" ht="27.75" hidden="1" customHeight="1" spans="1:4">
      <c r="A11" s="29">
        <v>4</v>
      </c>
      <c r="B11" s="30" t="s">
        <v>45</v>
      </c>
      <c r="C11" s="29">
        <v>5</v>
      </c>
      <c r="D11" s="31"/>
    </row>
    <row r="12" s="15" customFormat="1" ht="27.75" hidden="1" customHeight="1" spans="1:4">
      <c r="A12" s="29">
        <v>5</v>
      </c>
      <c r="B12" s="30" t="s">
        <v>46</v>
      </c>
      <c r="C12" s="29">
        <v>5</v>
      </c>
      <c r="D12" s="31"/>
    </row>
    <row r="13" s="15" customFormat="1" ht="27.75" hidden="1" customHeight="1" spans="1:4">
      <c r="A13" s="29">
        <v>6</v>
      </c>
      <c r="B13" s="30" t="s">
        <v>47</v>
      </c>
      <c r="C13" s="29">
        <v>5</v>
      </c>
      <c r="D13" s="31"/>
    </row>
    <row r="14" s="16" customFormat="1" ht="27.75" customHeight="1" spans="1:4">
      <c r="A14" s="27" t="s">
        <v>40</v>
      </c>
      <c r="B14" s="32" t="s">
        <v>48</v>
      </c>
      <c r="C14" s="32">
        <f>SUM(C15:C17)</f>
        <v>15</v>
      </c>
      <c r="D14" s="33"/>
    </row>
    <row r="15" s="15" customFormat="1" ht="27.75" customHeight="1" spans="1:4">
      <c r="A15" s="29">
        <v>1</v>
      </c>
      <c r="B15" s="29" t="s">
        <v>49</v>
      </c>
      <c r="C15" s="29">
        <v>5</v>
      </c>
      <c r="D15" s="31"/>
    </row>
    <row r="16" s="15" customFormat="1" ht="27.75" customHeight="1" spans="1:4">
      <c r="A16" s="29">
        <v>2</v>
      </c>
      <c r="B16" s="29" t="s">
        <v>50</v>
      </c>
      <c r="C16" s="29">
        <v>5</v>
      </c>
      <c r="D16" s="29"/>
    </row>
    <row r="17" s="15" customFormat="1" ht="27.75" customHeight="1" spans="1:4">
      <c r="A17" s="29">
        <v>3</v>
      </c>
      <c r="B17" s="29" t="s">
        <v>51</v>
      </c>
      <c r="C17" s="29">
        <v>5</v>
      </c>
      <c r="D17" s="29"/>
    </row>
    <row r="18" s="16" customFormat="1" ht="27.75" customHeight="1" spans="1:4">
      <c r="A18" s="27" t="s">
        <v>40</v>
      </c>
      <c r="B18" s="27" t="s">
        <v>52</v>
      </c>
      <c r="C18" s="32">
        <f>SUM(C19:C30)</f>
        <v>55</v>
      </c>
      <c r="D18" s="33"/>
    </row>
    <row r="19" s="16" customFormat="1" ht="27.75" hidden="1" customHeight="1" spans="1:4">
      <c r="A19" s="29">
        <v>1</v>
      </c>
      <c r="B19" s="29" t="s">
        <v>53</v>
      </c>
      <c r="C19" s="29">
        <v>5</v>
      </c>
      <c r="D19" s="29"/>
    </row>
    <row r="20" ht="27.75" hidden="1" customHeight="1" spans="1:4">
      <c r="A20" s="29">
        <v>2</v>
      </c>
      <c r="B20" s="29" t="s">
        <v>54</v>
      </c>
      <c r="C20" s="29">
        <v>5</v>
      </c>
      <c r="D20" s="29"/>
    </row>
    <row r="21" ht="27.75" hidden="1" customHeight="1" spans="1:4">
      <c r="A21" s="29">
        <v>3</v>
      </c>
      <c r="B21" s="30" t="s">
        <v>55</v>
      </c>
      <c r="C21" s="29">
        <v>5</v>
      </c>
      <c r="D21" s="34"/>
    </row>
    <row r="22" ht="27.75" hidden="1" customHeight="1" spans="1:4">
      <c r="A22" s="29">
        <v>4</v>
      </c>
      <c r="B22" s="29" t="s">
        <v>56</v>
      </c>
      <c r="C22" s="29">
        <v>5</v>
      </c>
      <c r="D22" s="29"/>
    </row>
    <row r="23" ht="27.75" hidden="1" customHeight="1" spans="1:4">
      <c r="A23" s="29">
        <v>5</v>
      </c>
      <c r="B23" s="29" t="s">
        <v>57</v>
      </c>
      <c r="C23" s="29">
        <v>5</v>
      </c>
      <c r="D23" s="29"/>
    </row>
    <row r="24" ht="27.75" hidden="1" customHeight="1" spans="1:4">
      <c r="A24" s="29">
        <v>6</v>
      </c>
      <c r="B24" s="29" t="s">
        <v>58</v>
      </c>
      <c r="C24" s="29">
        <v>5</v>
      </c>
      <c r="D24" s="29"/>
    </row>
    <row r="25" ht="27.75" hidden="1" customHeight="1" spans="1:4">
      <c r="A25" s="29">
        <v>7</v>
      </c>
      <c r="B25" s="29" t="s">
        <v>59</v>
      </c>
      <c r="C25" s="29">
        <v>5</v>
      </c>
      <c r="D25" s="34"/>
    </row>
    <row r="26" s="14" customFormat="1" ht="27.75" hidden="1" customHeight="1" spans="1:4">
      <c r="A26" s="29">
        <v>8</v>
      </c>
      <c r="B26" s="29" t="s">
        <v>60</v>
      </c>
      <c r="C26" s="29">
        <v>5</v>
      </c>
      <c r="D26" s="28"/>
    </row>
    <row r="27" ht="27.75" hidden="1" customHeight="1" spans="1:4">
      <c r="A27" s="29">
        <v>9</v>
      </c>
      <c r="B27" s="29" t="s">
        <v>61</v>
      </c>
      <c r="C27" s="29">
        <v>5</v>
      </c>
      <c r="D27" s="29"/>
    </row>
    <row r="28" ht="27.75" hidden="1" customHeight="1" spans="1:4">
      <c r="A28" s="29">
        <v>10</v>
      </c>
      <c r="B28" s="29" t="s">
        <v>62</v>
      </c>
      <c r="C28" s="29">
        <v>5</v>
      </c>
      <c r="D28" s="34"/>
    </row>
    <row r="29" ht="27.75" hidden="1" customHeight="1" spans="1:4">
      <c r="A29" s="29">
        <v>11</v>
      </c>
      <c r="B29" s="29" t="s">
        <v>63</v>
      </c>
      <c r="C29" s="29">
        <v>5</v>
      </c>
      <c r="D29" s="29"/>
    </row>
    <row r="30" s="16" customFormat="1" ht="27.75" hidden="1" customHeight="1" spans="1:4">
      <c r="A30" s="29">
        <v>12</v>
      </c>
      <c r="B30" s="29" t="s">
        <v>64</v>
      </c>
      <c r="C30" s="29">
        <v>0</v>
      </c>
      <c r="D30" s="33"/>
    </row>
    <row r="31" s="14" customFormat="1" ht="27.75" hidden="1" customHeight="1" spans="1:4">
      <c r="A31" s="27" t="s">
        <v>40</v>
      </c>
      <c r="B31" s="27" t="s">
        <v>65</v>
      </c>
      <c r="C31" s="32">
        <f>SUM(C32:C48)</f>
        <v>85</v>
      </c>
      <c r="D31" s="28"/>
    </row>
    <row r="32" ht="27.75" hidden="1" customHeight="1" spans="1:4">
      <c r="A32" s="29">
        <v>1</v>
      </c>
      <c r="B32" s="35" t="s">
        <v>66</v>
      </c>
      <c r="C32" s="29">
        <v>5</v>
      </c>
      <c r="D32" s="34"/>
    </row>
    <row r="33" ht="27.75" hidden="1" customHeight="1" spans="1:4">
      <c r="A33" s="29">
        <v>2</v>
      </c>
      <c r="B33" s="35" t="s">
        <v>67</v>
      </c>
      <c r="C33" s="29">
        <v>5</v>
      </c>
      <c r="D33" s="29"/>
    </row>
    <row r="34" s="17" customFormat="1" ht="27.75" hidden="1" customHeight="1" spans="1:4">
      <c r="A34" s="29">
        <v>3</v>
      </c>
      <c r="B34" s="35" t="s">
        <v>68</v>
      </c>
      <c r="C34" s="29">
        <v>5</v>
      </c>
      <c r="D34" s="29"/>
    </row>
    <row r="35" ht="27.75" hidden="1" customHeight="1" spans="1:4">
      <c r="A35" s="29">
        <v>4</v>
      </c>
      <c r="B35" s="35" t="s">
        <v>69</v>
      </c>
      <c r="C35" s="29">
        <v>5</v>
      </c>
      <c r="D35" s="29"/>
    </row>
    <row r="36" s="17" customFormat="1" ht="27.75" hidden="1" customHeight="1" spans="1:4">
      <c r="A36" s="29">
        <v>5</v>
      </c>
      <c r="B36" s="35" t="s">
        <v>70</v>
      </c>
      <c r="C36" s="29">
        <v>5</v>
      </c>
      <c r="D36" s="29"/>
    </row>
    <row r="37" s="17" customFormat="1" ht="27.75" hidden="1" customHeight="1" spans="1:6">
      <c r="A37" s="29">
        <v>6</v>
      </c>
      <c r="B37" s="35" t="s">
        <v>71</v>
      </c>
      <c r="C37" s="29">
        <v>5</v>
      </c>
      <c r="D37" s="29"/>
      <c r="F37" s="36"/>
    </row>
    <row r="38" s="17" customFormat="1" ht="27.75" hidden="1" customHeight="1" spans="1:4">
      <c r="A38" s="29">
        <v>7</v>
      </c>
      <c r="B38" s="35" t="s">
        <v>72</v>
      </c>
      <c r="C38" s="29">
        <v>5</v>
      </c>
      <c r="D38" s="37"/>
    </row>
    <row r="39" s="17" customFormat="1" ht="27.75" hidden="1" customHeight="1" spans="1:4">
      <c r="A39" s="29">
        <v>8</v>
      </c>
      <c r="B39" s="35" t="s">
        <v>73</v>
      </c>
      <c r="C39" s="29">
        <v>5</v>
      </c>
      <c r="D39" s="37"/>
    </row>
    <row r="40" ht="27.75" hidden="1" customHeight="1" spans="1:4">
      <c r="A40" s="29">
        <v>9</v>
      </c>
      <c r="B40" s="35" t="s">
        <v>74</v>
      </c>
      <c r="C40" s="29">
        <v>5</v>
      </c>
      <c r="D40" s="29"/>
    </row>
    <row r="41" s="15" customFormat="1" ht="27.75" hidden="1" customHeight="1" spans="1:4">
      <c r="A41" s="29">
        <v>10</v>
      </c>
      <c r="B41" s="35" t="s">
        <v>75</v>
      </c>
      <c r="C41" s="29">
        <v>5</v>
      </c>
      <c r="D41" s="29"/>
    </row>
    <row r="42" s="15" customFormat="1" ht="27.75" hidden="1" customHeight="1" spans="1:4">
      <c r="A42" s="29">
        <v>11</v>
      </c>
      <c r="B42" s="35" t="s">
        <v>76</v>
      </c>
      <c r="C42" s="29">
        <v>5</v>
      </c>
      <c r="D42" s="31"/>
    </row>
    <row r="43" s="15" customFormat="1" ht="27.75" hidden="1" customHeight="1" spans="1:4">
      <c r="A43" s="29">
        <v>12</v>
      </c>
      <c r="B43" s="35" t="s">
        <v>77</v>
      </c>
      <c r="C43" s="29">
        <v>5</v>
      </c>
      <c r="D43" s="29"/>
    </row>
    <row r="44" s="15" customFormat="1" ht="27.75" hidden="1" customHeight="1" spans="1:4">
      <c r="A44" s="29">
        <v>13</v>
      </c>
      <c r="B44" s="35" t="s">
        <v>78</v>
      </c>
      <c r="C44" s="29">
        <v>5</v>
      </c>
      <c r="D44" s="29"/>
    </row>
    <row r="45" s="15" customFormat="1" ht="27.75" hidden="1" customHeight="1" spans="1:4">
      <c r="A45" s="29">
        <v>14</v>
      </c>
      <c r="B45" s="35" t="s">
        <v>79</v>
      </c>
      <c r="C45" s="29">
        <v>5</v>
      </c>
      <c r="D45" s="29"/>
    </row>
    <row r="46" s="15" customFormat="1" ht="27.75" hidden="1" customHeight="1" spans="1:4">
      <c r="A46" s="29">
        <v>15</v>
      </c>
      <c r="B46" s="35" t="s">
        <v>80</v>
      </c>
      <c r="C46" s="29">
        <v>5</v>
      </c>
      <c r="D46" s="29"/>
    </row>
    <row r="47" s="15" customFormat="1" ht="27.75" hidden="1" customHeight="1" spans="1:4">
      <c r="A47" s="29">
        <v>16</v>
      </c>
      <c r="B47" s="35" t="s">
        <v>81</v>
      </c>
      <c r="C47" s="29">
        <v>5</v>
      </c>
      <c r="D47" s="31"/>
    </row>
    <row r="48" s="15" customFormat="1" ht="27.75" hidden="1" customHeight="1" spans="1:4">
      <c r="A48" s="29">
        <v>17</v>
      </c>
      <c r="B48" s="35" t="s">
        <v>82</v>
      </c>
      <c r="C48" s="29">
        <v>5</v>
      </c>
      <c r="D48" s="29"/>
    </row>
    <row r="49" s="16" customFormat="1" ht="27.75" customHeight="1" spans="1:4">
      <c r="A49" s="27" t="s">
        <v>40</v>
      </c>
      <c r="B49" s="38" t="s">
        <v>83</v>
      </c>
      <c r="C49" s="32">
        <f>SUM(C50:C65)</f>
        <v>75</v>
      </c>
      <c r="D49" s="33"/>
    </row>
    <row r="50" s="15" customFormat="1" ht="27.75" hidden="1" customHeight="1" spans="1:4">
      <c r="A50" s="29">
        <v>1</v>
      </c>
      <c r="B50" s="30" t="s">
        <v>84</v>
      </c>
      <c r="C50" s="29">
        <v>5</v>
      </c>
      <c r="D50" s="31"/>
    </row>
    <row r="51" s="15" customFormat="1" ht="27.75" hidden="1" customHeight="1" spans="1:4">
      <c r="A51" s="29">
        <v>2</v>
      </c>
      <c r="B51" s="30" t="s">
        <v>85</v>
      </c>
      <c r="C51" s="29">
        <v>5</v>
      </c>
      <c r="D51" s="31"/>
    </row>
    <row r="52" s="15" customFormat="1" ht="27.75" hidden="1" customHeight="1" spans="1:4">
      <c r="A52" s="29">
        <v>3</v>
      </c>
      <c r="B52" s="30" t="s">
        <v>86</v>
      </c>
      <c r="C52" s="29">
        <v>5</v>
      </c>
      <c r="D52" s="29"/>
    </row>
    <row r="53" s="15" customFormat="1" ht="27.75" hidden="1" customHeight="1" spans="1:4">
      <c r="A53" s="29">
        <v>4</v>
      </c>
      <c r="B53" s="30" t="s">
        <v>87</v>
      </c>
      <c r="C53" s="29">
        <v>5</v>
      </c>
      <c r="D53" s="31"/>
    </row>
    <row r="54" s="15" customFormat="1" ht="27.75" hidden="1" customHeight="1" spans="1:4">
      <c r="A54" s="29">
        <v>5</v>
      </c>
      <c r="B54" s="30" t="s">
        <v>88</v>
      </c>
      <c r="C54" s="29">
        <v>5</v>
      </c>
      <c r="D54" s="29"/>
    </row>
    <row r="55" s="15" customFormat="1" ht="27.75" hidden="1" customHeight="1" spans="1:4">
      <c r="A55" s="29">
        <v>6</v>
      </c>
      <c r="B55" s="30" t="s">
        <v>89</v>
      </c>
      <c r="C55" s="29">
        <v>5</v>
      </c>
      <c r="D55" s="31"/>
    </row>
    <row r="56" s="15" customFormat="1" ht="27.75" hidden="1" customHeight="1" spans="1:4">
      <c r="A56" s="29">
        <v>7</v>
      </c>
      <c r="B56" s="30" t="s">
        <v>90</v>
      </c>
      <c r="C56" s="29">
        <v>5</v>
      </c>
      <c r="D56" s="29"/>
    </row>
    <row r="57" s="15" customFormat="1" ht="27.75" hidden="1" customHeight="1" spans="1:4">
      <c r="A57" s="29">
        <v>8</v>
      </c>
      <c r="B57" s="30" t="s">
        <v>91</v>
      </c>
      <c r="C57" s="29">
        <v>5</v>
      </c>
      <c r="D57" s="29"/>
    </row>
    <row r="58" s="15" customFormat="1" ht="27.75" hidden="1" customHeight="1" spans="1:4">
      <c r="A58" s="29">
        <v>9</v>
      </c>
      <c r="B58" s="30" t="s">
        <v>92</v>
      </c>
      <c r="C58" s="29">
        <v>5</v>
      </c>
      <c r="D58" s="31"/>
    </row>
    <row r="59" s="15" customFormat="1" ht="27.75" hidden="1" customHeight="1" spans="1:4">
      <c r="A59" s="29">
        <v>10</v>
      </c>
      <c r="B59" s="30" t="s">
        <v>93</v>
      </c>
      <c r="C59" s="29">
        <v>5</v>
      </c>
      <c r="D59" s="29"/>
    </row>
    <row r="60" s="15" customFormat="1" ht="27.75" hidden="1" customHeight="1" spans="1:4">
      <c r="A60" s="29">
        <v>11</v>
      </c>
      <c r="B60" s="30" t="s">
        <v>94</v>
      </c>
      <c r="C60" s="29">
        <v>5</v>
      </c>
      <c r="D60" s="29"/>
    </row>
    <row r="61" s="15" customFormat="1" ht="27.75" hidden="1" customHeight="1" spans="1:4">
      <c r="A61" s="29">
        <v>12</v>
      </c>
      <c r="B61" s="30" t="s">
        <v>95</v>
      </c>
      <c r="C61" s="29">
        <v>5</v>
      </c>
      <c r="D61" s="29"/>
    </row>
    <row r="62" s="15" customFormat="1" ht="27.75" hidden="1" customHeight="1" spans="1:4">
      <c r="A62" s="29">
        <v>13</v>
      </c>
      <c r="B62" s="30" t="s">
        <v>96</v>
      </c>
      <c r="C62" s="29">
        <v>5</v>
      </c>
      <c r="D62" s="31"/>
    </row>
    <row r="63" s="15" customFormat="1" ht="27.75" hidden="1" customHeight="1" spans="1:4">
      <c r="A63" s="29">
        <v>14</v>
      </c>
      <c r="B63" s="30" t="s">
        <v>97</v>
      </c>
      <c r="C63" s="29">
        <v>5</v>
      </c>
      <c r="D63" s="29"/>
    </row>
    <row r="64" s="15" customFormat="1" ht="27.75" hidden="1" customHeight="1" spans="1:4">
      <c r="A64" s="29">
        <v>15</v>
      </c>
      <c r="B64" s="30" t="s">
        <v>98</v>
      </c>
      <c r="C64" s="29">
        <v>5</v>
      </c>
      <c r="D64" s="31"/>
    </row>
    <row r="65" s="15" customFormat="1" ht="27.75" hidden="1" customHeight="1" spans="1:4">
      <c r="A65" s="29">
        <v>16</v>
      </c>
      <c r="B65" s="30" t="s">
        <v>99</v>
      </c>
      <c r="C65" s="30">
        <v>0</v>
      </c>
      <c r="D65" s="31"/>
    </row>
    <row r="66" s="16" customFormat="1" ht="27.75" customHeight="1" spans="1:4">
      <c r="A66" s="27" t="s">
        <v>40</v>
      </c>
      <c r="B66" s="32" t="s">
        <v>100</v>
      </c>
      <c r="C66" s="32">
        <f>SUM(C67:C76)</f>
        <v>50</v>
      </c>
      <c r="D66" s="33"/>
    </row>
    <row r="67" s="18" customFormat="1" ht="27.75" hidden="1" customHeight="1" spans="1:4">
      <c r="A67" s="39">
        <v>1</v>
      </c>
      <c r="B67" s="29" t="s">
        <v>101</v>
      </c>
      <c r="C67" s="29">
        <v>5</v>
      </c>
      <c r="D67" s="40"/>
    </row>
    <row r="68" s="14" customFormat="1" ht="27.75" hidden="1" customHeight="1" spans="1:4">
      <c r="A68" s="30">
        <v>2</v>
      </c>
      <c r="B68" s="39" t="s">
        <v>102</v>
      </c>
      <c r="C68" s="29">
        <v>5</v>
      </c>
      <c r="D68" s="29"/>
    </row>
    <row r="69" s="18" customFormat="1" ht="27.75" hidden="1" customHeight="1" spans="1:4">
      <c r="A69" s="39">
        <v>3</v>
      </c>
      <c r="B69" s="39" t="s">
        <v>103</v>
      </c>
      <c r="C69" s="29">
        <v>5</v>
      </c>
      <c r="D69" s="40"/>
    </row>
    <row r="70" s="18" customFormat="1" ht="27.75" hidden="1" customHeight="1" spans="1:4">
      <c r="A70" s="30">
        <v>4</v>
      </c>
      <c r="B70" s="39" t="s">
        <v>104</v>
      </c>
      <c r="C70" s="29">
        <v>5</v>
      </c>
      <c r="D70" s="29"/>
    </row>
    <row r="71" s="18" customFormat="1" ht="27.75" hidden="1" customHeight="1" spans="1:4">
      <c r="A71" s="39">
        <v>5</v>
      </c>
      <c r="B71" s="39" t="s">
        <v>105</v>
      </c>
      <c r="C71" s="29">
        <v>5</v>
      </c>
      <c r="D71" s="29"/>
    </row>
    <row r="72" s="18" customFormat="1" ht="27.75" hidden="1" customHeight="1" spans="1:4">
      <c r="A72" s="30">
        <v>6</v>
      </c>
      <c r="B72" s="39" t="s">
        <v>106</v>
      </c>
      <c r="C72" s="29">
        <v>5</v>
      </c>
      <c r="D72" s="29"/>
    </row>
    <row r="73" s="18" customFormat="1" ht="27.75" hidden="1" customHeight="1" spans="1:4">
      <c r="A73" s="39">
        <v>7</v>
      </c>
      <c r="B73" s="39" t="s">
        <v>107</v>
      </c>
      <c r="C73" s="29">
        <v>5</v>
      </c>
      <c r="D73" s="29"/>
    </row>
    <row r="74" s="18" customFormat="1" ht="27.75" hidden="1" customHeight="1" spans="1:4">
      <c r="A74" s="30">
        <v>8</v>
      </c>
      <c r="B74" s="39" t="s">
        <v>108</v>
      </c>
      <c r="C74" s="29">
        <v>5</v>
      </c>
      <c r="D74" s="29"/>
    </row>
    <row r="75" s="18" customFormat="1" ht="27.75" hidden="1" customHeight="1" spans="1:4">
      <c r="A75" s="39">
        <v>9</v>
      </c>
      <c r="B75" s="39" t="s">
        <v>109</v>
      </c>
      <c r="C75" s="29">
        <v>5</v>
      </c>
      <c r="D75" s="40"/>
    </row>
    <row r="76" s="18" customFormat="1" ht="27.75" hidden="1" customHeight="1" spans="1:4">
      <c r="A76" s="30">
        <v>10</v>
      </c>
      <c r="B76" s="39" t="s">
        <v>110</v>
      </c>
      <c r="C76" s="29">
        <v>5</v>
      </c>
      <c r="D76" s="29"/>
    </row>
    <row r="77" s="19" customFormat="1" ht="27.75" customHeight="1" spans="1:4">
      <c r="A77" s="27" t="s">
        <v>40</v>
      </c>
      <c r="B77" s="41" t="s">
        <v>111</v>
      </c>
      <c r="C77" s="32">
        <f>SUM(C78:C88)</f>
        <v>55</v>
      </c>
      <c r="D77" s="42"/>
    </row>
    <row r="78" s="15" customFormat="1" ht="27.75" hidden="1" customHeight="1" spans="1:4">
      <c r="A78" s="29">
        <v>1</v>
      </c>
      <c r="B78" s="29" t="s">
        <v>112</v>
      </c>
      <c r="C78" s="29">
        <v>5</v>
      </c>
      <c r="D78" s="29"/>
    </row>
    <row r="79" s="14" customFormat="1" ht="27.75" hidden="1" customHeight="1" spans="1:4">
      <c r="A79" s="29">
        <v>2</v>
      </c>
      <c r="B79" s="29" t="s">
        <v>113</v>
      </c>
      <c r="C79" s="29">
        <v>5</v>
      </c>
      <c r="D79" s="28"/>
    </row>
    <row r="80" s="16" customFormat="1" ht="27.75" hidden="1" customHeight="1" spans="1:4">
      <c r="A80" s="29">
        <v>3</v>
      </c>
      <c r="B80" s="29" t="s">
        <v>114</v>
      </c>
      <c r="C80" s="29">
        <v>5</v>
      </c>
      <c r="D80" s="33"/>
    </row>
    <row r="81" s="15" customFormat="1" ht="27.75" hidden="1" customHeight="1" spans="1:4">
      <c r="A81" s="29">
        <v>4</v>
      </c>
      <c r="B81" s="29" t="s">
        <v>115</v>
      </c>
      <c r="C81" s="29">
        <v>5</v>
      </c>
      <c r="D81" s="31"/>
    </row>
    <row r="82" s="15" customFormat="1" ht="27.75" hidden="1" customHeight="1" spans="1:4">
      <c r="A82" s="29">
        <v>5</v>
      </c>
      <c r="B82" s="29" t="s">
        <v>116</v>
      </c>
      <c r="C82" s="29">
        <v>5</v>
      </c>
      <c r="D82" s="31"/>
    </row>
    <row r="83" s="16" customFormat="1" ht="27.75" hidden="1" customHeight="1" spans="1:4">
      <c r="A83" s="29">
        <v>6</v>
      </c>
      <c r="B83" s="29" t="s">
        <v>117</v>
      </c>
      <c r="C83" s="29">
        <v>5</v>
      </c>
      <c r="D83" s="33"/>
    </row>
    <row r="84" s="16" customFormat="1" ht="27.75" hidden="1" customHeight="1" spans="1:4">
      <c r="A84" s="29">
        <v>7</v>
      </c>
      <c r="B84" s="29" t="s">
        <v>118</v>
      </c>
      <c r="C84" s="29">
        <v>5</v>
      </c>
      <c r="D84" s="33"/>
    </row>
    <row r="85" s="15" customFormat="1" ht="27.75" hidden="1" customHeight="1" spans="1:4">
      <c r="A85" s="29">
        <v>8</v>
      </c>
      <c r="B85" s="29" t="s">
        <v>119</v>
      </c>
      <c r="C85" s="29">
        <v>5</v>
      </c>
      <c r="D85" s="31"/>
    </row>
    <row r="86" s="15" customFormat="1" ht="27.75" hidden="1" customHeight="1" spans="1:4">
      <c r="A86" s="29">
        <v>9</v>
      </c>
      <c r="B86" s="29" t="s">
        <v>120</v>
      </c>
      <c r="C86" s="29">
        <v>5</v>
      </c>
      <c r="D86" s="29"/>
    </row>
    <row r="87" s="15" customFormat="1" ht="27.75" hidden="1" customHeight="1" spans="1:4">
      <c r="A87" s="29">
        <v>10</v>
      </c>
      <c r="B87" s="29" t="s">
        <v>121</v>
      </c>
      <c r="C87" s="29">
        <v>5</v>
      </c>
      <c r="D87" s="29"/>
    </row>
    <row r="88" s="15" customFormat="1" ht="27.75" hidden="1" customHeight="1" spans="1:4">
      <c r="A88" s="29">
        <v>11</v>
      </c>
      <c r="B88" s="29" t="s">
        <v>122</v>
      </c>
      <c r="C88" s="29">
        <v>5</v>
      </c>
      <c r="D88" s="29"/>
    </row>
  </sheetData>
  <autoFilter ref="A5:F88">
    <extLst/>
  </autoFilter>
  <mergeCells count="6">
    <mergeCell ref="A2:D2"/>
    <mergeCell ref="C3:D3"/>
    <mergeCell ref="A4:A5"/>
    <mergeCell ref="B4:B5"/>
    <mergeCell ref="C4:C5"/>
    <mergeCell ref="D4:D5"/>
  </mergeCells>
  <printOptions horizontalCentered="1"/>
  <pageMargins left="0.590277777777778" right="0.590277777777778" top="0.708333333333333" bottom="0.708333333333333" header="0.511805555555556" footer="0.432638888888889"/>
  <pageSetup paperSize="9" fitToHeight="100" orientation="portrait" useFirstPageNumber="1"/>
  <headerFooter alignWithMargins="0">
    <oddFooter>&amp;C第 &amp;P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tabSelected="1" workbookViewId="0">
      <selection activeCell="M9" sqref="M9"/>
    </sheetView>
  </sheetViews>
  <sheetFormatPr defaultColWidth="9" defaultRowHeight="14.25" outlineLevelCol="4"/>
  <cols>
    <col min="1" max="1" width="5.875" style="2" customWidth="1"/>
    <col min="2" max="2" width="12.625" style="2" customWidth="1"/>
    <col min="3" max="3" width="16" style="2" customWidth="1"/>
    <col min="4" max="4" width="17.5" style="2" customWidth="1"/>
    <col min="5" max="5" width="26.625" style="2" customWidth="1"/>
    <col min="6" max="16384" width="9" style="2"/>
  </cols>
  <sheetData>
    <row r="1" ht="36.75" customHeight="1" spans="1:1">
      <c r="A1" s="3" t="s">
        <v>123</v>
      </c>
    </row>
    <row r="2" ht="61.5" customHeight="1" spans="1:5">
      <c r="A2" s="4" t="s">
        <v>124</v>
      </c>
      <c r="B2" s="4"/>
      <c r="C2" s="4"/>
      <c r="D2" s="4"/>
      <c r="E2" s="4"/>
    </row>
    <row r="3" ht="27" customHeight="1" spans="2:5">
      <c r="B3" s="5"/>
      <c r="C3" s="5"/>
      <c r="D3" s="5"/>
      <c r="E3" s="6" t="s">
        <v>2</v>
      </c>
    </row>
    <row r="4" ht="48" customHeight="1" spans="1:5">
      <c r="A4" s="7" t="s">
        <v>20</v>
      </c>
      <c r="B4" s="7" t="s">
        <v>21</v>
      </c>
      <c r="C4" s="7" t="s">
        <v>125</v>
      </c>
      <c r="D4" s="7" t="s">
        <v>126</v>
      </c>
      <c r="E4" s="7" t="s">
        <v>24</v>
      </c>
    </row>
    <row r="5" ht="50.25" customHeight="1" spans="1:5">
      <c r="A5" s="8"/>
      <c r="B5" s="7" t="s">
        <v>25</v>
      </c>
      <c r="C5" s="7">
        <v>1316</v>
      </c>
      <c r="D5" s="7">
        <v>197.4</v>
      </c>
      <c r="E5" s="9" t="s">
        <v>127</v>
      </c>
    </row>
    <row r="6" s="1" customFormat="1" ht="39.95" customHeight="1" spans="1:5">
      <c r="A6" s="10">
        <v>1</v>
      </c>
      <c r="B6" s="10" t="s">
        <v>27</v>
      </c>
      <c r="C6" s="10">
        <v>134</v>
      </c>
      <c r="D6" s="11">
        <f t="shared" ref="D6:D12" si="0">C6*0.15</f>
        <v>20.1</v>
      </c>
      <c r="E6" s="12"/>
    </row>
    <row r="7" s="1" customFormat="1" ht="39.95" customHeight="1" spans="1:5">
      <c r="A7" s="10">
        <v>2</v>
      </c>
      <c r="B7" s="10" t="s">
        <v>28</v>
      </c>
      <c r="C7" s="10">
        <v>62</v>
      </c>
      <c r="D7" s="11">
        <f t="shared" si="0"/>
        <v>9.3</v>
      </c>
      <c r="E7" s="12"/>
    </row>
    <row r="8" s="1" customFormat="1" ht="39.95" customHeight="1" spans="1:5">
      <c r="A8" s="10">
        <v>3</v>
      </c>
      <c r="B8" s="10" t="s">
        <v>29</v>
      </c>
      <c r="C8" s="10">
        <v>226</v>
      </c>
      <c r="D8" s="11">
        <f t="shared" si="0"/>
        <v>33.9</v>
      </c>
      <c r="E8" s="12"/>
    </row>
    <row r="9" s="1" customFormat="1" ht="39.95" customHeight="1" spans="1:5">
      <c r="A9" s="10">
        <v>4</v>
      </c>
      <c r="B9" s="10" t="s">
        <v>30</v>
      </c>
      <c r="C9" s="10">
        <v>313</v>
      </c>
      <c r="D9" s="11">
        <f t="shared" si="0"/>
        <v>46.95</v>
      </c>
      <c r="E9" s="12"/>
    </row>
    <row r="10" s="1" customFormat="1" ht="39.95" customHeight="1" spans="1:5">
      <c r="A10" s="10">
        <v>5</v>
      </c>
      <c r="B10" s="10" t="s">
        <v>31</v>
      </c>
      <c r="C10" s="10">
        <v>269</v>
      </c>
      <c r="D10" s="11">
        <f t="shared" si="0"/>
        <v>40.35</v>
      </c>
      <c r="E10" s="12"/>
    </row>
    <row r="11" s="1" customFormat="1" ht="39.95" customHeight="1" spans="1:5">
      <c r="A11" s="10">
        <v>6</v>
      </c>
      <c r="B11" s="10" t="s">
        <v>32</v>
      </c>
      <c r="C11" s="10">
        <v>138</v>
      </c>
      <c r="D11" s="11">
        <f t="shared" si="0"/>
        <v>20.7</v>
      </c>
      <c r="E11" s="12"/>
    </row>
    <row r="12" s="1" customFormat="1" ht="39.95" customHeight="1" spans="1:5">
      <c r="A12" s="10">
        <v>7</v>
      </c>
      <c r="B12" s="10" t="s">
        <v>33</v>
      </c>
      <c r="C12" s="10">
        <v>174</v>
      </c>
      <c r="D12" s="11">
        <f t="shared" si="0"/>
        <v>26.1</v>
      </c>
      <c r="E12" s="13"/>
    </row>
  </sheetData>
  <mergeCells count="2">
    <mergeCell ref="A2:E2"/>
    <mergeCell ref="E5:E12"/>
  </mergeCells>
  <printOptions horizontalCentered="1"/>
  <pageMargins left="0.47244094488189" right="0.47244094488189" top="1.10236220472441" bottom="0.708661417322835" header="0.511811023622047" footer="0.511811023622047"/>
  <pageSetup paperSize="9" firstPageNumber="4" orientation="portrait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Sc-201503261056</cp:lastModifiedBy>
  <cp:revision>1</cp:revision>
  <dcterms:created xsi:type="dcterms:W3CDTF">2015-12-10T07:55:00Z</dcterms:created>
  <cp:lastPrinted>2019-07-19T03:50:00Z</cp:lastPrinted>
  <dcterms:modified xsi:type="dcterms:W3CDTF">2020-04-14T03:32:37Z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