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<sst xmlns="http://schemas.openxmlformats.org/spreadsheetml/2006/main" count="52">
  <si>
    <t>附件</t>
  </si>
  <si>
    <t>2018年春季学期生均公用经费补助明细</t>
  </si>
  <si>
    <t>单位：元</t>
  </si>
  <si>
    <t>项目名称</t>
  </si>
  <si>
    <t>单位（学校）</t>
  </si>
  <si>
    <t>2018年春季学期</t>
  </si>
  <si>
    <t>备注</t>
  </si>
  <si>
    <t>人数</t>
  </si>
  <si>
    <t>金额</t>
  </si>
  <si>
    <t>城乡免费义务教育公用经费</t>
  </si>
  <si>
    <t>华兴小学</t>
  </si>
  <si>
    <t>用于生均公用经费补助</t>
  </si>
  <si>
    <t>江南小学</t>
  </si>
  <si>
    <t>滘头小学</t>
  </si>
  <si>
    <t>滘北小学</t>
  </si>
  <si>
    <t>天鹅湾小学</t>
  </si>
  <si>
    <t>景贤小学</t>
  </si>
  <si>
    <t>市十一中</t>
  </si>
  <si>
    <t>外海中学</t>
  </si>
  <si>
    <t>外中（送教上门）</t>
  </si>
  <si>
    <t>麻园中学</t>
  </si>
  <si>
    <t>陈伯坛（初中）</t>
  </si>
  <si>
    <t>银泉小学</t>
  </si>
  <si>
    <t>麻二小学</t>
  </si>
  <si>
    <t>麻一小学</t>
  </si>
  <si>
    <t>外海中心小学</t>
  </si>
  <si>
    <t>外小（送教上门）</t>
  </si>
  <si>
    <t>中路小学</t>
  </si>
  <si>
    <t>实验小学</t>
  </si>
  <si>
    <t>陈伯坛（小学）</t>
  </si>
  <si>
    <t>东南校区（小学）</t>
  </si>
  <si>
    <t>礼乐中学</t>
  </si>
  <si>
    <t>礼中（送教上门）</t>
  </si>
  <si>
    <t>礼乐二中</t>
  </si>
  <si>
    <t>礼乐三中</t>
  </si>
  <si>
    <t>文昌学校（初中）</t>
  </si>
  <si>
    <t>博雅学校（初中）</t>
  </si>
  <si>
    <t>阳光学校（初中）</t>
  </si>
  <si>
    <t>原雅学校（初中）</t>
  </si>
  <si>
    <t>新民小学</t>
  </si>
  <si>
    <t>新联小学</t>
  </si>
  <si>
    <t>武东小学</t>
  </si>
  <si>
    <t>礼乐中心小学</t>
  </si>
  <si>
    <t>礼小（送教上门</t>
  </si>
  <si>
    <t>礼贤小学</t>
  </si>
  <si>
    <t>礼东小学</t>
  </si>
  <si>
    <t xml:space="preserve">朗晴小学 </t>
  </si>
  <si>
    <t>文昌学校（小学）</t>
  </si>
  <si>
    <t>博雅学校（小学）</t>
  </si>
  <si>
    <t>阳光学校（小学）</t>
  </si>
  <si>
    <t>原雅学校（小学）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</si>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</sst>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方正报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7"/>
  <sheetViews>
    <sheetView tabSelected="1" workbookViewId="0">
      <selection activeCell="G54" sqref="G54"/>
    </sheetView>
  </sheetViews>
  <sheetFormatPr defaultColWidth="9" defaultRowHeight="13.5" outlineLevelCol="4"/>
  <cols>
    <col min="2" max="2" width="14.875" customWidth="1"/>
    <col min="3" max="3" width="12.375" customWidth="1"/>
    <col min="4" max="4" width="17" customWidth="1"/>
  </cols>
  <sheetData>
    <row r="1" spans="1:1">
      <c r="A1" s="2" t="s">
        <v>0</v>
      </c>
    </row>
    <row r="2" s="1" customFormat="1" ht="20.25" spans="1:5">
      <c r="A2" s="3" t="s">
        <v>1</v>
      </c>
      <c r="B2" s="3"/>
      <c r="C2" s="3"/>
      <c r="D2" s="3"/>
      <c r="E2" s="3"/>
    </row>
    <row r="3" s="1" customFormat="1" ht="20.25" spans="1:5">
      <c r="A3" s="4"/>
      <c r="B3" s="4"/>
      <c r="C3" s="4"/>
      <c r="D3" s="4"/>
      <c r="E3" s="5" t="s">
        <v>2</v>
      </c>
    </row>
    <row r="4" s="1" customFormat="1" spans="1:5">
      <c r="A4" s="6" t="s">
        <v>3</v>
      </c>
      <c r="B4" s="6" t="s">
        <v>4</v>
      </c>
      <c r="C4" s="7" t="s">
        <v>5</v>
      </c>
      <c r="D4" s="7"/>
      <c r="E4" s="6" t="s">
        <v>6</v>
      </c>
    </row>
    <row r="5" s="1" customFormat="1" spans="1:5">
      <c r="A5" s="6"/>
      <c r="B5" s="6"/>
      <c r="C5" s="8" t="s">
        <v>7</v>
      </c>
      <c r="D5" s="8" t="s">
        <v>8</v>
      </c>
      <c r="E5" s="6"/>
    </row>
    <row r="6" s="1" customFormat="1" spans="1:5">
      <c r="A6" s="6"/>
      <c r="B6" s="6"/>
      <c r="C6" s="9"/>
      <c r="D6" s="9"/>
      <c r="E6" s="6"/>
    </row>
    <row r="7" s="1" customFormat="1" spans="1:5">
      <c r="A7" s="6" t="s">
        <v>9</v>
      </c>
      <c r="B7" s="10" t="s">
        <v>10</v>
      </c>
      <c r="C7" s="11">
        <v>1056</v>
      </c>
      <c r="D7" s="12">
        <f t="shared" ref="D7:D12" si="0">C7*590</f>
        <v>623040</v>
      </c>
      <c r="E7" s="13" t="s">
        <v>11</v>
      </c>
    </row>
    <row r="8" s="1" customFormat="1" spans="1:5">
      <c r="A8" s="6"/>
      <c r="B8" s="10" t="s">
        <v>12</v>
      </c>
      <c r="C8" s="11">
        <v>898</v>
      </c>
      <c r="D8" s="12">
        <f t="shared" si="0"/>
        <v>529820</v>
      </c>
      <c r="E8" s="14"/>
    </row>
    <row r="9" s="1" customFormat="1" spans="1:5">
      <c r="A9" s="6"/>
      <c r="B9" s="10" t="s">
        <v>13</v>
      </c>
      <c r="C9" s="11">
        <v>1310</v>
      </c>
      <c r="D9" s="12">
        <f t="shared" si="0"/>
        <v>772900</v>
      </c>
      <c r="E9" s="14"/>
    </row>
    <row r="10" s="1" customFormat="1" spans="1:5">
      <c r="A10" s="6"/>
      <c r="B10" s="10" t="s">
        <v>14</v>
      </c>
      <c r="C10" s="11">
        <v>558</v>
      </c>
      <c r="D10" s="12">
        <f t="shared" si="0"/>
        <v>329220</v>
      </c>
      <c r="E10" s="14"/>
    </row>
    <row r="11" s="1" customFormat="1" spans="1:5">
      <c r="A11" s="6"/>
      <c r="B11" s="10" t="s">
        <v>15</v>
      </c>
      <c r="C11" s="11">
        <v>548</v>
      </c>
      <c r="D11" s="12">
        <f t="shared" si="0"/>
        <v>323320</v>
      </c>
      <c r="E11" s="14"/>
    </row>
    <row r="12" s="1" customFormat="1" spans="1:5">
      <c r="A12" s="6"/>
      <c r="B12" s="10" t="s">
        <v>16</v>
      </c>
      <c r="C12" s="11"/>
      <c r="D12" s="12">
        <f t="shared" si="0"/>
        <v>0</v>
      </c>
      <c r="E12" s="14"/>
    </row>
    <row r="13" s="1" customFormat="1" spans="1:5">
      <c r="A13" s="6"/>
      <c r="B13" s="10" t="s">
        <v>17</v>
      </c>
      <c r="C13" s="15">
        <v>1808</v>
      </c>
      <c r="D13" s="12">
        <f t="shared" ref="D13:D17" si="1">C13*995</f>
        <v>1798960</v>
      </c>
      <c r="E13" s="14"/>
    </row>
    <row r="14" s="1" customFormat="1" spans="1:5">
      <c r="A14" s="6"/>
      <c r="B14" s="10" t="s">
        <v>18</v>
      </c>
      <c r="C14" s="11">
        <v>1641</v>
      </c>
      <c r="D14" s="12">
        <f t="shared" si="1"/>
        <v>1632795</v>
      </c>
      <c r="E14" s="14"/>
    </row>
    <row r="15" s="1" customFormat="1" spans="1:5">
      <c r="A15" s="6"/>
      <c r="B15" s="10" t="s">
        <v>19</v>
      </c>
      <c r="C15" s="11">
        <v>5</v>
      </c>
      <c r="D15" s="12">
        <f>C15*4895</f>
        <v>24475</v>
      </c>
      <c r="E15" s="14"/>
    </row>
    <row r="16" s="1" customFormat="1" spans="1:5">
      <c r="A16" s="6"/>
      <c r="B16" s="10" t="s">
        <v>20</v>
      </c>
      <c r="C16" s="11">
        <v>788</v>
      </c>
      <c r="D16" s="12">
        <f t="shared" si="1"/>
        <v>784060</v>
      </c>
      <c r="E16" s="14"/>
    </row>
    <row r="17" s="1" customFormat="1" spans="1:5">
      <c r="A17" s="6"/>
      <c r="B17" s="10" t="s">
        <v>21</v>
      </c>
      <c r="C17" s="11">
        <v>262</v>
      </c>
      <c r="D17" s="12">
        <f t="shared" si="1"/>
        <v>260690</v>
      </c>
      <c r="E17" s="14"/>
    </row>
    <row r="18" s="1" customFormat="1" spans="1:5">
      <c r="A18" s="6"/>
      <c r="B18" s="10" t="s">
        <v>22</v>
      </c>
      <c r="C18" s="11">
        <v>1592</v>
      </c>
      <c r="D18" s="12">
        <f t="shared" ref="D18:D21" si="2">C18*590</f>
        <v>939280</v>
      </c>
      <c r="E18" s="14"/>
    </row>
    <row r="19" s="1" customFormat="1" spans="1:5">
      <c r="A19" s="6"/>
      <c r="B19" s="10" t="s">
        <v>23</v>
      </c>
      <c r="C19" s="11">
        <v>333</v>
      </c>
      <c r="D19" s="12">
        <f t="shared" si="2"/>
        <v>196470</v>
      </c>
      <c r="E19" s="14"/>
    </row>
    <row r="20" s="1" customFormat="1" spans="1:5">
      <c r="A20" s="6"/>
      <c r="B20" s="10" t="s">
        <v>24</v>
      </c>
      <c r="C20" s="11">
        <v>1133</v>
      </c>
      <c r="D20" s="12">
        <f t="shared" si="2"/>
        <v>668470</v>
      </c>
      <c r="E20" s="14"/>
    </row>
    <row r="21" s="1" customFormat="1" spans="1:5">
      <c r="A21" s="6"/>
      <c r="B21" s="10" t="s">
        <v>25</v>
      </c>
      <c r="C21" s="11">
        <v>2865</v>
      </c>
      <c r="D21" s="12">
        <f t="shared" si="2"/>
        <v>1690350</v>
      </c>
      <c r="E21" s="14"/>
    </row>
    <row r="22" s="1" customFormat="1" spans="1:5">
      <c r="A22" s="6"/>
      <c r="B22" s="10" t="s">
        <v>26</v>
      </c>
      <c r="C22" s="11">
        <v>3</v>
      </c>
      <c r="D22" s="12">
        <f>C22*3015</f>
        <v>9045</v>
      </c>
      <c r="E22" s="14"/>
    </row>
    <row r="23" s="1" customFormat="1" spans="1:5">
      <c r="A23" s="6"/>
      <c r="B23" s="10" t="s">
        <v>27</v>
      </c>
      <c r="C23" s="11">
        <v>1064</v>
      </c>
      <c r="D23" s="12">
        <f t="shared" ref="D23:D26" si="3">C23*590</f>
        <v>627760</v>
      </c>
      <c r="E23" s="14"/>
    </row>
    <row r="24" s="1" customFormat="1" spans="1:5">
      <c r="A24" s="6"/>
      <c r="B24" s="10" t="s">
        <v>28</v>
      </c>
      <c r="C24" s="11"/>
      <c r="D24" s="12">
        <f t="shared" si="3"/>
        <v>0</v>
      </c>
      <c r="E24" s="14"/>
    </row>
    <row r="25" s="1" customFormat="1" spans="1:5">
      <c r="A25" s="6"/>
      <c r="B25" s="10" t="s">
        <v>29</v>
      </c>
      <c r="C25" s="11">
        <v>1516</v>
      </c>
      <c r="D25" s="12">
        <f t="shared" si="3"/>
        <v>894440</v>
      </c>
      <c r="E25" s="14"/>
    </row>
    <row r="26" s="1" customFormat="1" spans="1:5">
      <c r="A26" s="6"/>
      <c r="B26" s="10" t="s">
        <v>30</v>
      </c>
      <c r="C26" s="11">
        <v>737</v>
      </c>
      <c r="D26" s="12">
        <f t="shared" si="3"/>
        <v>434830</v>
      </c>
      <c r="E26" s="14"/>
    </row>
    <row r="27" s="1" customFormat="1" spans="1:5">
      <c r="A27" s="6"/>
      <c r="B27" s="10" t="s">
        <v>31</v>
      </c>
      <c r="C27" s="11">
        <v>1282</v>
      </c>
      <c r="D27" s="12">
        <f t="shared" ref="D27:D34" si="4">C27*995</f>
        <v>1275590</v>
      </c>
      <c r="E27" s="14"/>
    </row>
    <row r="28" s="1" customFormat="1" spans="1:5">
      <c r="A28" s="6"/>
      <c r="B28" s="10" t="s">
        <v>32</v>
      </c>
      <c r="C28" s="11">
        <v>3</v>
      </c>
      <c r="D28" s="12">
        <f>C28*4895</f>
        <v>14685</v>
      </c>
      <c r="E28" s="14"/>
    </row>
    <row r="29" s="1" customFormat="1" spans="1:5">
      <c r="A29" s="6"/>
      <c r="B29" s="10" t="s">
        <v>33</v>
      </c>
      <c r="C29" s="11">
        <v>446</v>
      </c>
      <c r="D29" s="12">
        <f t="shared" si="4"/>
        <v>443770</v>
      </c>
      <c r="E29" s="14"/>
    </row>
    <row r="30" s="1" customFormat="1" spans="1:5">
      <c r="A30" s="6"/>
      <c r="B30" s="10" t="s">
        <v>34</v>
      </c>
      <c r="C30" s="11">
        <v>220</v>
      </c>
      <c r="D30" s="12">
        <f t="shared" si="4"/>
        <v>218900</v>
      </c>
      <c r="E30" s="14"/>
    </row>
    <row r="31" s="1" customFormat="1" spans="1:5">
      <c r="A31" s="6"/>
      <c r="B31" s="10" t="s">
        <v>35</v>
      </c>
      <c r="C31" s="11">
        <v>226</v>
      </c>
      <c r="D31" s="12">
        <f t="shared" si="4"/>
        <v>224870</v>
      </c>
      <c r="E31" s="14"/>
    </row>
    <row r="32" s="1" customFormat="1" spans="1:5">
      <c r="A32" s="6"/>
      <c r="B32" s="10" t="s">
        <v>36</v>
      </c>
      <c r="C32" s="11">
        <v>295</v>
      </c>
      <c r="D32" s="12">
        <f t="shared" si="4"/>
        <v>293525</v>
      </c>
      <c r="E32" s="14"/>
    </row>
    <row r="33" s="1" customFormat="1" spans="1:5">
      <c r="A33" s="6"/>
      <c r="B33" s="10" t="s">
        <v>37</v>
      </c>
      <c r="C33" s="11">
        <v>530</v>
      </c>
      <c r="D33" s="12">
        <f t="shared" si="4"/>
        <v>527350</v>
      </c>
      <c r="E33" s="14"/>
    </row>
    <row r="34" s="1" customFormat="1" spans="1:5">
      <c r="A34" s="6"/>
      <c r="B34" s="10" t="s">
        <v>38</v>
      </c>
      <c r="C34" s="11">
        <v>58</v>
      </c>
      <c r="D34" s="12">
        <f t="shared" si="4"/>
        <v>57710</v>
      </c>
      <c r="E34" s="14"/>
    </row>
    <row r="35" s="1" customFormat="1" spans="1:5">
      <c r="A35" s="6"/>
      <c r="B35" s="10" t="s">
        <v>39</v>
      </c>
      <c r="C35" s="11">
        <v>1389</v>
      </c>
      <c r="D35" s="12">
        <f t="shared" ref="D35:D38" si="5">C35*590</f>
        <v>819510</v>
      </c>
      <c r="E35" s="14"/>
    </row>
    <row r="36" s="1" customFormat="1" spans="1:5">
      <c r="A36" s="6"/>
      <c r="B36" s="10" t="s">
        <v>40</v>
      </c>
      <c r="C36" s="11">
        <v>655</v>
      </c>
      <c r="D36" s="12">
        <f t="shared" si="5"/>
        <v>386450</v>
      </c>
      <c r="E36" s="14"/>
    </row>
    <row r="37" s="1" customFormat="1" spans="1:5">
      <c r="A37" s="6"/>
      <c r="B37" s="10" t="s">
        <v>41</v>
      </c>
      <c r="C37" s="11">
        <v>404</v>
      </c>
      <c r="D37" s="12">
        <f t="shared" si="5"/>
        <v>238360</v>
      </c>
      <c r="E37" s="14"/>
    </row>
    <row r="38" s="1" customFormat="1" spans="1:5">
      <c r="A38" s="6"/>
      <c r="B38" s="10" t="s">
        <v>42</v>
      </c>
      <c r="C38" s="11">
        <v>1127</v>
      </c>
      <c r="D38" s="12">
        <f t="shared" si="5"/>
        <v>664930</v>
      </c>
      <c r="E38" s="14"/>
    </row>
    <row r="39" s="1" customFormat="1" spans="1:5">
      <c r="A39" s="6"/>
      <c r="B39" s="10" t="s">
        <v>43</v>
      </c>
      <c r="C39" s="11">
        <v>2</v>
      </c>
      <c r="D39" s="12">
        <f>C39*3015</f>
        <v>6030</v>
      </c>
      <c r="E39" s="14"/>
    </row>
    <row r="40" s="1" customFormat="1" spans="1:5">
      <c r="A40" s="6"/>
      <c r="B40" s="10" t="s">
        <v>44</v>
      </c>
      <c r="C40" s="11">
        <v>878</v>
      </c>
      <c r="D40" s="12">
        <f t="shared" ref="D40:D46" si="6">C40*590</f>
        <v>518020</v>
      </c>
      <c r="E40" s="14"/>
    </row>
    <row r="41" s="1" customFormat="1" spans="1:5">
      <c r="A41" s="6"/>
      <c r="B41" s="10" t="s">
        <v>45</v>
      </c>
      <c r="C41" s="11">
        <v>531</v>
      </c>
      <c r="D41" s="12">
        <f t="shared" si="6"/>
        <v>313290</v>
      </c>
      <c r="E41" s="14"/>
    </row>
    <row r="42" s="1" customFormat="1" spans="1:5">
      <c r="A42" s="6"/>
      <c r="B42" s="10" t="s">
        <v>46</v>
      </c>
      <c r="C42" s="11"/>
      <c r="D42" s="12">
        <f t="shared" si="6"/>
        <v>0</v>
      </c>
      <c r="E42" s="14"/>
    </row>
    <row r="43" s="1" customFormat="1" spans="1:5">
      <c r="A43" s="6"/>
      <c r="B43" s="10" t="s">
        <v>47</v>
      </c>
      <c r="C43" s="11">
        <v>893</v>
      </c>
      <c r="D43" s="12">
        <f t="shared" si="6"/>
        <v>526870</v>
      </c>
      <c r="E43" s="14"/>
    </row>
    <row r="44" s="1" customFormat="1" spans="1:5">
      <c r="A44" s="6"/>
      <c r="B44" s="10" t="s">
        <v>48</v>
      </c>
      <c r="C44" s="11">
        <v>1012</v>
      </c>
      <c r="D44" s="12">
        <f t="shared" si="6"/>
        <v>597080</v>
      </c>
      <c r="E44" s="14"/>
    </row>
    <row r="45" s="1" customFormat="1" spans="1:5">
      <c r="A45" s="6"/>
      <c r="B45" s="10" t="s">
        <v>49</v>
      </c>
      <c r="C45" s="11">
        <v>1763</v>
      </c>
      <c r="D45" s="12">
        <f t="shared" si="6"/>
        <v>1040170</v>
      </c>
      <c r="E45" s="14"/>
    </row>
    <row r="46" s="1" customFormat="1" spans="1:5">
      <c r="A46" s="6"/>
      <c r="B46" s="10" t="s">
        <v>50</v>
      </c>
      <c r="C46" s="11">
        <v>142</v>
      </c>
      <c r="D46" s="12">
        <f t="shared" si="6"/>
        <v>83780</v>
      </c>
      <c r="E46" s="14"/>
    </row>
    <row r="47" s="1" customFormat="1" spans="1:5">
      <c r="A47" s="6"/>
      <c r="B47" s="16" t="s">
        <v>51</v>
      </c>
      <c r="C47" s="17">
        <f>SUM(C7:C46)</f>
        <v>29973</v>
      </c>
      <c r="D47" s="17">
        <f>SUM(D7:D46)</f>
        <v>20790815</v>
      </c>
      <c r="E47" s="18"/>
    </row>
  </sheetData>
  <mergeCells count="9">
    <mergeCell ref="A2:E2"/>
    <mergeCell ref="C4:D4"/>
    <mergeCell ref="A4:A6"/>
    <mergeCell ref="A7:A47"/>
    <mergeCell ref="B4:B6"/>
    <mergeCell ref="C5:C6"/>
    <mergeCell ref="D5:D6"/>
    <mergeCell ref="E4:E6"/>
    <mergeCell ref="E7:E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2013-04-09T09:35:00Z</dcterms:created>
  <dcterms:modified xsi:type="dcterms:W3CDTF">2019-03-24T01:55:01Z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